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ensjolin/Library/CloudStorage/OneDrive-Deladebibliotek–Sjölin&amp;LöfgrenAB/E-com ready - General/AP 5 Slutrapport, kunskapsspridning och kommunikation/Slutrapport/"/>
    </mc:Choice>
  </mc:AlternateContent>
  <xr:revisionPtr revIDLastSave="0" documentId="13_ncr:1_{F396716B-83C3-7F43-A5DA-900B41446D40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Info e-com reday footprint" sheetId="7" r:id="rId1"/>
    <sheet name=" E-com ready footprint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6" l="1"/>
  <c r="D21" i="6"/>
  <c r="K43" i="6" l="1"/>
  <c r="J43" i="6"/>
  <c r="K42" i="6"/>
  <c r="J42" i="6"/>
  <c r="K41" i="6"/>
  <c r="J41" i="6"/>
  <c r="L42" i="6" l="1"/>
  <c r="M42" i="6" s="1"/>
  <c r="L41" i="6"/>
  <c r="M41" i="6" s="1"/>
  <c r="L43" i="6"/>
  <c r="M43" i="6" s="1"/>
  <c r="K37" i="6" l="1"/>
  <c r="J37" i="6"/>
  <c r="E40" i="6"/>
  <c r="D40" i="6"/>
  <c r="F40" i="6"/>
  <c r="L37" i="6" l="1"/>
  <c r="M37" i="6" s="1"/>
  <c r="J28" i="6"/>
  <c r="K27" i="6"/>
  <c r="E21" i="6"/>
  <c r="J23" i="6"/>
  <c r="K49" i="6"/>
  <c r="J7" i="6"/>
  <c r="K32" i="6"/>
  <c r="K48" i="6"/>
  <c r="J22" i="6"/>
  <c r="K9" i="6"/>
  <c r="K45" i="6"/>
  <c r="J15" i="6"/>
  <c r="E14" i="6"/>
  <c r="K44" i="6"/>
  <c r="I40" i="6"/>
  <c r="D14" i="6"/>
  <c r="J45" i="6"/>
  <c r="J44" i="6"/>
  <c r="J36" i="6"/>
  <c r="K18" i="6"/>
  <c r="J18" i="6"/>
  <c r="G40" i="6"/>
  <c r="H40" i="6"/>
  <c r="J40" i="6" s="1"/>
  <c r="I33" i="6"/>
  <c r="D33" i="6"/>
  <c r="J32" i="6"/>
  <c r="J27" i="6"/>
  <c r="J13" i="6"/>
  <c r="J9" i="6"/>
  <c r="J8" i="6"/>
  <c r="K11" i="6"/>
  <c r="K13" i="6"/>
  <c r="K16" i="6"/>
  <c r="K24" i="6"/>
  <c r="K28" i="6"/>
  <c r="K31" i="6"/>
  <c r="J49" i="6"/>
  <c r="K7" i="6"/>
  <c r="J35" i="6"/>
  <c r="K35" i="6"/>
  <c r="J12" i="6"/>
  <c r="K12" i="6"/>
  <c r="K17" i="6"/>
  <c r="K26" i="6"/>
  <c r="K15" i="6"/>
  <c r="G21" i="6"/>
  <c r="K23" i="6"/>
  <c r="K36" i="6"/>
  <c r="J30" i="6"/>
  <c r="K8" i="6"/>
  <c r="J11" i="6"/>
  <c r="J16" i="6"/>
  <c r="J24" i="6"/>
  <c r="J31" i="6"/>
  <c r="D10" i="6"/>
  <c r="H25" i="6"/>
  <c r="K34" i="6"/>
  <c r="F25" i="6"/>
  <c r="E10" i="6"/>
  <c r="I21" i="6"/>
  <c r="D29" i="6"/>
  <c r="F33" i="6"/>
  <c r="G6" i="6"/>
  <c r="D25" i="6"/>
  <c r="G33" i="6"/>
  <c r="J26" i="6"/>
  <c r="G25" i="6"/>
  <c r="G29" i="6"/>
  <c r="H10" i="6"/>
  <c r="H29" i="6"/>
  <c r="I25" i="6"/>
  <c r="F14" i="6"/>
  <c r="F29" i="6"/>
  <c r="G10" i="6"/>
  <c r="F10" i="6"/>
  <c r="I10" i="6"/>
  <c r="G14" i="6"/>
  <c r="K30" i="6"/>
  <c r="H14" i="6"/>
  <c r="F21" i="6"/>
  <c r="H21" i="6"/>
  <c r="J48" i="6"/>
  <c r="I14" i="6"/>
  <c r="E33" i="6"/>
  <c r="E6" i="6"/>
  <c r="H6" i="6"/>
  <c r="I6" i="6"/>
  <c r="F6" i="6"/>
  <c r="L44" i="6" l="1"/>
  <c r="M44" i="6" s="1"/>
  <c r="L28" i="6"/>
  <c r="M28" i="6" s="1"/>
  <c r="L11" i="6"/>
  <c r="M11" i="6" s="1"/>
  <c r="L15" i="6"/>
  <c r="M15" i="6" s="1"/>
  <c r="E25" i="6"/>
  <c r="K25" i="6" s="1"/>
  <c r="L45" i="6"/>
  <c r="M45" i="6" s="1"/>
  <c r="D6" i="6"/>
  <c r="J6" i="6" s="1"/>
  <c r="E29" i="6"/>
  <c r="K22" i="6"/>
  <c r="L22" i="6" s="1"/>
  <c r="M22" i="6" s="1"/>
  <c r="L23" i="6"/>
  <c r="M23" i="6" s="1"/>
  <c r="L18" i="6"/>
  <c r="M18" i="6" s="1"/>
  <c r="L9" i="6"/>
  <c r="M9" i="6" s="1"/>
  <c r="J21" i="6"/>
  <c r="L24" i="6"/>
  <c r="M24" i="6" s="1"/>
  <c r="L48" i="6"/>
  <c r="M48" i="6" s="1"/>
  <c r="K40" i="6"/>
  <c r="L40" i="6" s="1"/>
  <c r="M40" i="6" s="1"/>
  <c r="L36" i="6"/>
  <c r="M36" i="6" s="1"/>
  <c r="L35" i="6"/>
  <c r="M35" i="6" s="1"/>
  <c r="L16" i="6"/>
  <c r="M16" i="6" s="1"/>
  <c r="L12" i="6"/>
  <c r="M12" i="6" s="1"/>
  <c r="K21" i="6"/>
  <c r="K14" i="6"/>
  <c r="L27" i="6"/>
  <c r="M27" i="6" s="1"/>
  <c r="L32" i="6"/>
  <c r="M32" i="6" s="1"/>
  <c r="K33" i="6"/>
  <c r="L31" i="6"/>
  <c r="M31" i="6" s="1"/>
  <c r="J25" i="6"/>
  <c r="L26" i="6"/>
  <c r="M26" i="6" s="1"/>
  <c r="L13" i="6"/>
  <c r="M13" i="6" s="1"/>
  <c r="K6" i="6"/>
  <c r="L7" i="6"/>
  <c r="M7" i="6" s="1"/>
  <c r="L30" i="6"/>
  <c r="M30" i="6" s="1"/>
  <c r="L49" i="6"/>
  <c r="M49" i="6" s="1"/>
  <c r="L8" i="6"/>
  <c r="M8" i="6" s="1"/>
  <c r="L17" i="6"/>
  <c r="M17" i="6" s="1"/>
  <c r="H33" i="6"/>
  <c r="J33" i="6" s="1"/>
  <c r="J34" i="6"/>
  <c r="L34" i="6" s="1"/>
  <c r="M34" i="6" s="1"/>
  <c r="I29" i="6"/>
  <c r="J14" i="6"/>
  <c r="K10" i="6"/>
  <c r="J29" i="6"/>
  <c r="J10" i="6"/>
  <c r="M39" i="6" l="1"/>
  <c r="K29" i="6"/>
  <c r="L29" i="6" s="1"/>
  <c r="M29" i="6" s="1"/>
  <c r="M47" i="6"/>
  <c r="L21" i="6"/>
  <c r="M21" i="6" s="1"/>
  <c r="L6" i="6"/>
  <c r="M6" i="6" s="1"/>
  <c r="L14" i="6"/>
  <c r="M14" i="6" s="1"/>
  <c r="L33" i="6"/>
  <c r="M33" i="6" s="1"/>
  <c r="L25" i="6"/>
  <c r="M25" i="6" s="1"/>
  <c r="L10" i="6"/>
  <c r="M10" i="6" s="1"/>
  <c r="M20" i="6" l="1"/>
  <c r="M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Mårten Sjölin</author>
  </authors>
  <commentList>
    <comment ref="B25" authorId="0" shapeId="0" xr:uid="{14D2AE39-F2AB-5241-A7BB-002381C6486D}">
      <text>
        <r>
          <rPr>
            <b/>
            <sz val="10"/>
            <color rgb="FF000000"/>
            <rFont val="Tahoma"/>
            <family val="2"/>
          </rPr>
          <t>Mårten Sjölin: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Tid för hantering av just dessa förpackningar </t>
        </r>
      </text>
    </comment>
    <comment ref="B29" authorId="0" shapeId="0" xr:uid="{4758C93A-F046-EC47-8ECC-3E7C44DB343F}">
      <text>
        <r>
          <rPr>
            <b/>
            <sz val="10"/>
            <color rgb="FF000000"/>
            <rFont val="Tahoma"/>
            <family val="2"/>
          </rPr>
          <t>Mårten Sjölin: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Kan vara svårt för då behövs fler tester göras. Var tydlig att det bygger på ett test.
</t>
        </r>
        <r>
          <rPr>
            <sz val="10"/>
            <color rgb="FF000000"/>
            <rFont val="Tahoma"/>
            <family val="2"/>
          </rPr>
          <t xml:space="preserve">Är det bara lagret ev lägga till något om reklamationer... Ev inte ta med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Ev dela upp det till flera under KPI 
</t>
        </r>
        <r>
          <rPr>
            <sz val="10"/>
            <color rgb="FF000000"/>
            <rFont val="Tahoma"/>
            <family val="2"/>
          </rPr>
          <t xml:space="preserve"> </t>
        </r>
      </text>
    </comment>
    <comment ref="B39" authorId="0" shapeId="0" xr:uid="{7CF35EA8-02A6-5A41-9EA8-30C801951EB9}">
      <text>
        <r>
          <rPr>
            <b/>
            <sz val="10"/>
            <color rgb="FF000000"/>
            <rFont val="Tahoma"/>
            <family val="2"/>
          </rPr>
          <t>Mårten Sjölin: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OBS! En minskning är alltid positiv så om medarbetarbetyget ökar från 3-4 så får ni räkan att risken minskat motsvarabde mycket. </t>
        </r>
      </text>
    </comment>
    <comment ref="B47" authorId="0" shapeId="0" xr:uid="{F2ECA461-DEAE-FB4A-BA4E-886BB820DFDF}">
      <text>
        <r>
          <rPr>
            <b/>
            <sz val="10"/>
            <color rgb="FF000000"/>
            <rFont val="Tahoma"/>
            <family val="2"/>
          </rPr>
          <t>Mårten Sjölin: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Vad är avgränsningen gäller det förpackning, logistik mm Vad ingår.</t>
        </r>
      </text>
    </comment>
  </commentList>
</comments>
</file>

<file path=xl/sharedStrings.xml><?xml version="1.0" encoding="utf-8"?>
<sst xmlns="http://schemas.openxmlformats.org/spreadsheetml/2006/main" count="108" uniqueCount="52">
  <si>
    <t>Inbound</t>
  </si>
  <si>
    <t>Primärförpackning</t>
  </si>
  <si>
    <t>Outbound</t>
  </si>
  <si>
    <t>Sammanställning</t>
  </si>
  <si>
    <t>KPI</t>
  </si>
  <si>
    <t>Enhet</t>
  </si>
  <si>
    <t>Före</t>
  </si>
  <si>
    <t xml:space="preserve">Efter </t>
  </si>
  <si>
    <t>Skillnad</t>
  </si>
  <si>
    <t>Skillnad %</t>
  </si>
  <si>
    <t>Resurser</t>
  </si>
  <si>
    <t>Wellpapp*</t>
  </si>
  <si>
    <t>kg/produkt</t>
  </si>
  <si>
    <t xml:space="preserve">- Leverantör </t>
  </si>
  <si>
    <t xml:space="preserve">- E-handlare  </t>
  </si>
  <si>
    <t>- Transportör</t>
  </si>
  <si>
    <t>Plast*</t>
  </si>
  <si>
    <t>Volym förpackning*</t>
  </si>
  <si>
    <t>m3/produkt</t>
  </si>
  <si>
    <t>cm3/produkt</t>
  </si>
  <si>
    <t>Minskad luft i lastbilen (inte bli en försämring)</t>
  </si>
  <si>
    <t>Ekonomi</t>
  </si>
  <si>
    <t>Emballage*</t>
  </si>
  <si>
    <t>kr/produkt</t>
  </si>
  <si>
    <t>Arbetstid*</t>
  </si>
  <si>
    <t>Kasserade produkter</t>
  </si>
  <si>
    <t>Transportkostnader*</t>
  </si>
  <si>
    <t>Implementationskostnad, kostnadsförändring?? (lev)</t>
  </si>
  <si>
    <t>Arbetsmiljö</t>
  </si>
  <si>
    <t>Minskad risk*</t>
  </si>
  <si>
    <t>betyg 1-5</t>
  </si>
  <si>
    <t>Vikt</t>
  </si>
  <si>
    <t xml:space="preserve">Lasthöjd </t>
  </si>
  <si>
    <t>cm</t>
  </si>
  <si>
    <t xml:space="preserve">Miljö </t>
  </si>
  <si>
    <t>CO2*</t>
  </si>
  <si>
    <t>Energi</t>
  </si>
  <si>
    <t>kWh/produkt</t>
  </si>
  <si>
    <t>* Prioriterad KPI</t>
  </si>
  <si>
    <t xml:space="preserve">E-com ready footprint </t>
  </si>
  <si>
    <t>OBS! Fyll bara i orange celler</t>
  </si>
  <si>
    <t>2. Mät KPI:er nedan före ni genomför förändringen, försök ta reda hur alla intressenter påverkas (leverantörer, e-handlare, transportörer)</t>
  </si>
  <si>
    <t xml:space="preserve">4. Fokusera på prioriterade KPI:er med asterix (*) </t>
  </si>
  <si>
    <t xml:space="preserve">6. Mät samma KPI:er efter förändring </t>
  </si>
  <si>
    <t>7 steg för att skapa ditt e-com ready footprint</t>
  </si>
  <si>
    <t>1. Identifiera vilken förpackning du ska arbeta med.</t>
  </si>
  <si>
    <t>3. Mät effekten  på respektive förpackningsnivå (Inbound, primärförpackning, outbound)</t>
  </si>
  <si>
    <t>5. Genomför förändring i samverkan med leverantör och transportör</t>
  </si>
  <si>
    <t xml:space="preserve">7. Lämna de områden ni inte har mätt tomma  </t>
  </si>
  <si>
    <t xml:space="preserve">Före </t>
  </si>
  <si>
    <t>Efter</t>
  </si>
  <si>
    <t>Så här fungerar vertyget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</si>
</sst>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i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 (Brödtext)"/>
    </font>
    <font>
      <sz val="2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70AD4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8" fillId="10" borderId="1" xfId="0" quotePrefix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11" borderId="0" xfId="0" applyFill="1"/>
    <xf numFmtId="0" fontId="2" fillId="10" borderId="2" xfId="0" applyFont="1" applyFill="1" applyBorder="1" applyAlignment="1">
      <alignment horizontal="left"/>
    </xf>
    <xf numFmtId="0" fontId="10" fillId="2" borderId="0" xfId="0" applyFont="1" applyFill="1"/>
    <xf numFmtId="0" fontId="11" fillId="12" borderId="0" xfId="0" applyFont="1" applyFill="1"/>
    <xf numFmtId="0" fontId="12" fillId="13" borderId="0" xfId="0" applyFont="1" applyFill="1"/>
    <xf numFmtId="0" fontId="9" fillId="11" borderId="0" xfId="0" applyFont="1" applyFill="1"/>
    <xf numFmtId="0" fontId="2" fillId="12" borderId="2" xfId="0" applyFont="1" applyFill="1" applyBorder="1" applyAlignment="1" applyProtection="1">
      <alignment horizontal="right"/>
      <protection locked="0"/>
    </xf>
    <xf numFmtId="0" fontId="4" fillId="4" borderId="5" xfId="0" applyFont="1" applyFill="1" applyBorder="1"/>
    <xf numFmtId="0" fontId="4" fillId="4" borderId="4" xfId="0" applyFont="1" applyFill="1" applyBorder="1"/>
    <xf numFmtId="0" fontId="5" fillId="3" borderId="1" xfId="0" applyFont="1" applyFill="1" applyBorder="1"/>
    <xf numFmtId="0" fontId="0" fillId="3" borderId="2" xfId="0" applyFill="1" applyBorder="1"/>
    <xf numFmtId="0" fontId="3" fillId="3" borderId="2" xfId="0" applyFont="1" applyFill="1" applyBorder="1"/>
    <xf numFmtId="9" fontId="5" fillId="3" borderId="3" xfId="0" applyNumberFormat="1" applyFont="1" applyFill="1" applyBorder="1"/>
    <xf numFmtId="0" fontId="5" fillId="3" borderId="11" xfId="0" applyFont="1" applyFill="1" applyBorder="1"/>
    <xf numFmtId="9" fontId="5" fillId="3" borderId="7" xfId="0" applyNumberFormat="1" applyFont="1" applyFill="1" applyBorder="1"/>
    <xf numFmtId="0" fontId="0" fillId="6" borderId="1" xfId="0" applyFill="1" applyBorder="1"/>
    <xf numFmtId="0" fontId="0" fillId="6" borderId="2" xfId="0" applyFill="1" applyBorder="1"/>
    <xf numFmtId="0" fontId="2" fillId="6" borderId="2" xfId="0" applyFont="1" applyFill="1" applyBorder="1"/>
    <xf numFmtId="9" fontId="2" fillId="6" borderId="2" xfId="0" applyNumberFormat="1" applyFont="1" applyFill="1" applyBorder="1"/>
    <xf numFmtId="1" fontId="2" fillId="10" borderId="2" xfId="0" applyNumberFormat="1" applyFont="1" applyFill="1" applyBorder="1" applyAlignment="1">
      <alignment horizontal="right"/>
    </xf>
    <xf numFmtId="1" fontId="2" fillId="6" borderId="2" xfId="0" applyNumberFormat="1" applyFont="1" applyFill="1" applyBorder="1"/>
    <xf numFmtId="1" fontId="2" fillId="6" borderId="9" xfId="0" applyNumberFormat="1" applyFont="1" applyFill="1" applyBorder="1"/>
    <xf numFmtId="1" fontId="2" fillId="6" borderId="10" xfId="0" applyNumberFormat="1" applyFont="1" applyFill="1" applyBorder="1"/>
    <xf numFmtId="9" fontId="2" fillId="6" borderId="8" xfId="0" applyNumberFormat="1" applyFont="1" applyFill="1" applyBorder="1"/>
    <xf numFmtId="1" fontId="5" fillId="3" borderId="7" xfId="0" applyNumberFormat="1" applyFont="1" applyFill="1" applyBorder="1"/>
    <xf numFmtId="1" fontId="5" fillId="3" borderId="6" xfId="0" applyNumberFormat="1" applyFont="1" applyFill="1" applyBorder="1"/>
    <xf numFmtId="0" fontId="2" fillId="6" borderId="1" xfId="0" applyFont="1" applyFill="1" applyBorder="1"/>
    <xf numFmtId="1" fontId="5" fillId="3" borderId="3" xfId="0" applyNumberFormat="1" applyFont="1" applyFill="1" applyBorder="1"/>
    <xf numFmtId="1" fontId="5" fillId="3" borderId="11" xfId="0" applyNumberFormat="1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13" fillId="2" borderId="0" xfId="0" applyFont="1" applyFill="1"/>
    <xf numFmtId="0" fontId="14" fillId="14" borderId="0" xfId="0" applyFont="1" applyFill="1"/>
    <xf numFmtId="9" fontId="2" fillId="6" borderId="2" xfId="0" applyNumberFormat="1" applyFont="1" applyFill="1" applyBorder="1" applyAlignment="1">
      <alignment horizontal="right"/>
    </xf>
    <xf numFmtId="9" fontId="2" fillId="10" borderId="2" xfId="0" applyNumberFormat="1" applyFont="1" applyFill="1" applyBorder="1"/>
    <xf numFmtId="0" fontId="1" fillId="12" borderId="2" xfId="0" applyFont="1" applyFill="1" applyBorder="1" applyAlignment="1" applyProtection="1">
      <alignment horizontal="right"/>
      <protection locked="0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Skillnad %</a:t>
            </a:r>
          </a:p>
        </c:rich>
      </c:tx>
      <c:layout>
        <c:manualLayout>
          <c:xMode val="edge"/>
          <c:yMode val="edge"/>
          <c:x val="0.38121395213202264"/>
          <c:y val="1.8821055969917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E-com ready footprint'!$M$4</c:f>
              <c:strCache>
                <c:ptCount val="1"/>
                <c:pt idx="0">
                  <c:v>Skillnad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C8-4C04-831A-4AD347A4F1C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95-1A49-BF51-DE866660DA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 E-com ready footprint'!$B$5,' E-com ready footprint'!$B$20,' E-com ready footprint'!$B$39,' E-com ready footprint'!$B$47)</c:f>
              <c:strCache>
                <c:ptCount val="4"/>
                <c:pt idx="0">
                  <c:v>Resurser</c:v>
                </c:pt>
                <c:pt idx="1">
                  <c:v>Ekonomi</c:v>
                </c:pt>
                <c:pt idx="2">
                  <c:v>Arbetsmiljö</c:v>
                </c:pt>
                <c:pt idx="3">
                  <c:v>Miljö </c:v>
                </c:pt>
              </c:strCache>
            </c:strRef>
          </c:cat>
          <c:val>
            <c:numRef>
              <c:f>(' E-com ready footprint'!$M$5,' E-com ready footprint'!$M$20,' E-com ready footprint'!$M$39,' E-com ready footprint'!$M$47)</c:f>
              <c:numCache>
                <c:formatCode>0%</c:formatCode>
                <c:ptCount val="4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95-1A49-BF51-DE866660D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13667872"/>
        <c:axId val="1513573136"/>
      </c:barChart>
      <c:catAx>
        <c:axId val="151366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13573136"/>
        <c:crosses val="autoZero"/>
        <c:auto val="1"/>
        <c:lblAlgn val="ctr"/>
        <c:lblOffset val="100"/>
        <c:noMultiLvlLbl val="0"/>
      </c:catAx>
      <c:valAx>
        <c:axId val="151357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1366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E-com</a:t>
            </a:r>
            <a:r>
              <a:rPr lang="en-US" sz="2000" baseline="0"/>
              <a:t> ready footprint 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31352090781584463"/>
          <c:y val="0.14750064951148403"/>
          <c:w val="0.43671605940987457"/>
          <c:h val="0.8072092579363499"/>
        </c:manualLayout>
      </c:layout>
      <c:radarChart>
        <c:radarStyle val="marker"/>
        <c:varyColors val="0"/>
        <c:ser>
          <c:idx val="0"/>
          <c:order val="0"/>
          <c:tx>
            <c:strRef>
              <c:f>' E-com ready footprint'!$M$4</c:f>
              <c:strCache>
                <c:ptCount val="1"/>
                <c:pt idx="0">
                  <c:v>Skillnad %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58A7-014B-9F83-7AB9414B4279}"/>
              </c:ext>
            </c:extLst>
          </c:dPt>
          <c:dLbls>
            <c:dLbl>
              <c:idx val="0"/>
              <c:layout>
                <c:manualLayout>
                  <c:x val="-5.3920970703059525E-17"/>
                  <c:y val="3.4461655094563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A7-014B-9F83-7AB9414B4279}"/>
                </c:ext>
              </c:extLst>
            </c:dLbl>
            <c:dLbl>
              <c:idx val="2"/>
              <c:layout>
                <c:manualLayout>
                  <c:x val="1.3126492880168627E-3"/>
                  <c:y val="-3.6073451227557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17-264B-A6AF-0EC412B2D1CE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  <a:alpha val="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 E-com ready footprint'!$B$5,' E-com ready footprint'!$B$20,' E-com ready footprint'!$B$39,' E-com ready footprint'!$B$47)</c:f>
              <c:strCache>
                <c:ptCount val="4"/>
                <c:pt idx="0">
                  <c:v>Resurser</c:v>
                </c:pt>
                <c:pt idx="1">
                  <c:v>Ekonomi</c:v>
                </c:pt>
                <c:pt idx="2">
                  <c:v>Arbetsmiljö</c:v>
                </c:pt>
                <c:pt idx="3">
                  <c:v>Miljö </c:v>
                </c:pt>
              </c:strCache>
            </c:strRef>
          </c:cat>
          <c:val>
            <c:numRef>
              <c:f>(' E-com ready footprint'!$M$5,' E-com ready footprint'!$M$20,' E-com ready footprint'!$M$39,' E-com ready footprint'!$M$47)</c:f>
              <c:numCache>
                <c:formatCode>0%</c:formatCode>
                <c:ptCount val="4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8A7-014B-9F83-7AB9414B4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166176"/>
        <c:axId val="1078850624"/>
      </c:radarChart>
      <c:catAx>
        <c:axId val="10891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78850624"/>
        <c:crosses val="autoZero"/>
        <c:auto val="1"/>
        <c:lblAlgn val="ctr"/>
        <c:lblOffset val="100"/>
        <c:noMultiLvlLbl val="0"/>
      </c:catAx>
      <c:valAx>
        <c:axId val="1078850624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9166176"/>
        <c:crosses val="autoZero"/>
        <c:crossBetween val="between"/>
        <c:majorUnit val="0.5"/>
        <c:minorUnit val="0.0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3098800</xdr:colOff>
      <xdr:row>114</xdr:row>
      <xdr:rowOff>165100</xdr:rowOff>
    </xdr:from>
    <xdr:to>
      <xdr:col>2</xdr:col>
      <xdr:colOff>1206500</xdr:colOff>
      <xdr:row>123</xdr:row>
      <xdr:rowOff>152400</xdr:rowOff>
    </xdr:to>
    <xdr:sp macro="" textlink="">
      <xdr:nvSpPr>
        <xdr:cNvPr id="51" name="textruta 50">
          <a:extLst>
            <a:ext uri="{FF2B5EF4-FFF2-40B4-BE49-F238E27FC236}">
              <a16:creationId xmlns:a16="http://schemas.microsoft.com/office/drawing/2014/main" id="{B9E940E2-861D-0041-B35D-51A378255681}"/>
            </a:ext>
          </a:extLst>
        </xdr:cNvPr>
        <xdr:cNvSpPr txBox="1"/>
      </xdr:nvSpPr>
      <xdr:spPr>
        <a:xfrm>
          <a:off x="3302000" y="31457900"/>
          <a:ext cx="9385300" cy="1701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800"/>
            <a:t>Har du frågor går</a:t>
          </a:r>
          <a:r>
            <a:rPr lang="sv-SE" sz="1800" baseline="0"/>
            <a:t> det bra att maila mig:</a:t>
          </a:r>
        </a:p>
        <a:p>
          <a:r>
            <a:rPr lang="sv-SE" sz="1800" baseline="0"/>
            <a:t>marten.sjolin@sjolo.se</a:t>
          </a:r>
        </a:p>
        <a:p>
          <a:endParaRPr lang="sv-SE" sz="1800"/>
        </a:p>
      </xdr:txBody>
    </xdr:sp>
    <xdr:clientData/>
  </xdr:twoCellAnchor>
  <xdr:twoCellAnchor editAs="oneCell">
    <xdr:from>
      <xdr:col>1</xdr:col>
      <xdr:colOff>2171700</xdr:colOff>
      <xdr:row>65</xdr:row>
      <xdr:rowOff>12700</xdr:rowOff>
    </xdr:from>
    <xdr:to>
      <xdr:col>3</xdr:col>
      <xdr:colOff>304800</xdr:colOff>
      <xdr:row>88</xdr:row>
      <xdr:rowOff>184960</xdr:rowOff>
    </xdr:to>
    <xdr:pic>
      <xdr:nvPicPr>
        <xdr:cNvPr id="38" name="Bildobjekt 37">
          <a:extLst>
            <a:ext uri="{FF2B5EF4-FFF2-40B4-BE49-F238E27FC236}">
              <a16:creationId xmlns:a16="http://schemas.microsoft.com/office/drawing/2014/main" id="{28AAE4DB-B4B7-E4A6-B7D8-9AD0E67FA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4900" y="12433300"/>
          <a:ext cx="12560300" cy="4553760"/>
        </a:xfrm>
        <a:prstGeom prst="rect">
          <a:avLst/>
        </a:prstGeom>
      </xdr:spPr>
    </xdr:pic>
    <xdr:clientData/>
  </xdr:twoCellAnchor>
  <xdr:twoCellAnchor editAs="oneCell">
    <xdr:from>
      <xdr:col>1</xdr:col>
      <xdr:colOff>1035962</xdr:colOff>
      <xdr:row>22</xdr:row>
      <xdr:rowOff>355600</xdr:rowOff>
    </xdr:from>
    <xdr:to>
      <xdr:col>1</xdr:col>
      <xdr:colOff>10731500</xdr:colOff>
      <xdr:row>27</xdr:row>
      <xdr:rowOff>6193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D7D02CB-F584-76C4-2179-9CA4337DB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162" y="5956300"/>
          <a:ext cx="9695538" cy="5378293"/>
        </a:xfrm>
        <a:prstGeom prst="rect">
          <a:avLst/>
        </a:prstGeom>
      </xdr:spPr>
    </xdr:pic>
    <xdr:clientData/>
  </xdr:twoCellAnchor>
  <xdr:twoCellAnchor editAs="oneCell">
    <xdr:from>
      <xdr:col>1</xdr:col>
      <xdr:colOff>2463800</xdr:colOff>
      <xdr:row>31</xdr:row>
      <xdr:rowOff>0</xdr:rowOff>
    </xdr:from>
    <xdr:to>
      <xdr:col>1</xdr:col>
      <xdr:colOff>11379200</xdr:colOff>
      <xdr:row>59</xdr:row>
      <xdr:rowOff>138825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CF893B2-B73F-17D9-B865-6500C8C4B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0" y="5600700"/>
          <a:ext cx="8915400" cy="58157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</xdr:row>
      <xdr:rowOff>38100</xdr:rowOff>
    </xdr:from>
    <xdr:to>
      <xdr:col>1</xdr:col>
      <xdr:colOff>1981200</xdr:colOff>
      <xdr:row>43</xdr:row>
      <xdr:rowOff>88900</xdr:rowOff>
    </xdr:to>
    <xdr:sp macro="" textlink="">
      <xdr:nvSpPr>
        <xdr:cNvPr id="23" name="textruta 22">
          <a:extLst>
            <a:ext uri="{FF2B5EF4-FFF2-40B4-BE49-F238E27FC236}">
              <a16:creationId xmlns:a16="http://schemas.microsoft.com/office/drawing/2014/main" id="{EFE8905D-EBE9-16CB-B2B6-40E536BBBA56}"/>
            </a:ext>
          </a:extLst>
        </xdr:cNvPr>
        <xdr:cNvSpPr txBox="1"/>
      </xdr:nvSpPr>
      <xdr:spPr>
        <a:xfrm>
          <a:off x="215900" y="6934200"/>
          <a:ext cx="1968500" cy="138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800"/>
            <a:t>Använd + tecknen för att expandera raden och  fylla i uppgifter </a:t>
          </a:r>
        </a:p>
      </xdr:txBody>
    </xdr:sp>
    <xdr:clientData/>
  </xdr:twoCellAnchor>
  <xdr:twoCellAnchor>
    <xdr:from>
      <xdr:col>1</xdr:col>
      <xdr:colOff>2057400</xdr:colOff>
      <xdr:row>38</xdr:row>
      <xdr:rowOff>114300</xdr:rowOff>
    </xdr:from>
    <xdr:to>
      <xdr:col>1</xdr:col>
      <xdr:colOff>2438400</xdr:colOff>
      <xdr:row>39</xdr:row>
      <xdr:rowOff>165100</xdr:rowOff>
    </xdr:to>
    <xdr:cxnSp macro="">
      <xdr:nvCxnSpPr>
        <xdr:cNvPr id="25" name="Rak pil 24">
          <a:extLst>
            <a:ext uri="{FF2B5EF4-FFF2-40B4-BE49-F238E27FC236}">
              <a16:creationId xmlns:a16="http://schemas.microsoft.com/office/drawing/2014/main" id="{C31EC5CB-1001-D8F6-0E8C-D5F5D984D53C}"/>
            </a:ext>
          </a:extLst>
        </xdr:cNvPr>
        <xdr:cNvCxnSpPr/>
      </xdr:nvCxnSpPr>
      <xdr:spPr>
        <a:xfrm flipV="1">
          <a:off x="2260600" y="7391400"/>
          <a:ext cx="381000" cy="241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7912100</xdr:colOff>
      <xdr:row>60</xdr:row>
      <xdr:rowOff>50800</xdr:rowOff>
    </xdr:from>
    <xdr:to>
      <xdr:col>1</xdr:col>
      <xdr:colOff>9817100</xdr:colOff>
      <xdr:row>64</xdr:row>
      <xdr:rowOff>152400</xdr:rowOff>
    </xdr:to>
    <xdr:sp macro="" textlink="">
      <xdr:nvSpPr>
        <xdr:cNvPr id="26" name="textruta 25">
          <a:extLst>
            <a:ext uri="{FF2B5EF4-FFF2-40B4-BE49-F238E27FC236}">
              <a16:creationId xmlns:a16="http://schemas.microsoft.com/office/drawing/2014/main" id="{58F5D4E3-37E1-8A46-AAB8-4DA667DEF76A}"/>
            </a:ext>
          </a:extLst>
        </xdr:cNvPr>
        <xdr:cNvSpPr txBox="1"/>
      </xdr:nvSpPr>
      <xdr:spPr>
        <a:xfrm>
          <a:off x="8115300" y="11518900"/>
          <a:ext cx="1905000" cy="863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800"/>
            <a:t>Fyll i orange fält</a:t>
          </a:r>
        </a:p>
      </xdr:txBody>
    </xdr:sp>
    <xdr:clientData/>
  </xdr:twoCellAnchor>
  <xdr:twoCellAnchor>
    <xdr:from>
      <xdr:col>1</xdr:col>
      <xdr:colOff>8864600</xdr:colOff>
      <xdr:row>64</xdr:row>
      <xdr:rowOff>152400</xdr:rowOff>
    </xdr:from>
    <xdr:to>
      <xdr:col>1</xdr:col>
      <xdr:colOff>8877300</xdr:colOff>
      <xdr:row>73</xdr:row>
      <xdr:rowOff>101600</xdr:rowOff>
    </xdr:to>
    <xdr:cxnSp macro="">
      <xdr:nvCxnSpPr>
        <xdr:cNvPr id="27" name="Rak pil 26">
          <a:extLst>
            <a:ext uri="{FF2B5EF4-FFF2-40B4-BE49-F238E27FC236}">
              <a16:creationId xmlns:a16="http://schemas.microsoft.com/office/drawing/2014/main" id="{A3A1CC2C-493B-964B-BF74-D019115A8A1D}"/>
            </a:ext>
          </a:extLst>
        </xdr:cNvPr>
        <xdr:cNvCxnSpPr>
          <a:stCxn id="26" idx="2"/>
        </xdr:cNvCxnSpPr>
      </xdr:nvCxnSpPr>
      <xdr:spPr>
        <a:xfrm>
          <a:off x="9067800" y="12382500"/>
          <a:ext cx="12700" cy="1663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25400</xdr:colOff>
      <xdr:row>71</xdr:row>
      <xdr:rowOff>127000</xdr:rowOff>
    </xdr:from>
    <xdr:to>
      <xdr:col>1</xdr:col>
      <xdr:colOff>1981200</xdr:colOff>
      <xdr:row>80</xdr:row>
      <xdr:rowOff>114300</xdr:rowOff>
    </xdr:to>
    <xdr:sp macro="" textlink="">
      <xdr:nvSpPr>
        <xdr:cNvPr id="35" name="textruta 34">
          <a:extLst>
            <a:ext uri="{FF2B5EF4-FFF2-40B4-BE49-F238E27FC236}">
              <a16:creationId xmlns:a16="http://schemas.microsoft.com/office/drawing/2014/main" id="{2FCFCD98-876C-9945-A0A4-1F85D1FC6E40}"/>
            </a:ext>
          </a:extLst>
        </xdr:cNvPr>
        <xdr:cNvSpPr txBox="1"/>
      </xdr:nvSpPr>
      <xdr:spPr>
        <a:xfrm>
          <a:off x="25400" y="22466300"/>
          <a:ext cx="2159000" cy="170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800"/>
            <a:t>Fyll i effekter hos alla intressenter</a:t>
          </a:r>
          <a:r>
            <a:rPr lang="sv-SE" sz="1800" baseline="0"/>
            <a:t> (om du har data) annars lämnar du bara dessa celler  tomma</a:t>
          </a:r>
          <a:endParaRPr lang="sv-SE" sz="1800"/>
        </a:p>
      </xdr:txBody>
    </xdr:sp>
    <xdr:clientData/>
  </xdr:twoCellAnchor>
  <xdr:twoCellAnchor>
    <xdr:from>
      <xdr:col>1</xdr:col>
      <xdr:colOff>2019300</xdr:colOff>
      <xdr:row>77</xdr:row>
      <xdr:rowOff>114300</xdr:rowOff>
    </xdr:from>
    <xdr:to>
      <xdr:col>1</xdr:col>
      <xdr:colOff>2908300</xdr:colOff>
      <xdr:row>78</xdr:row>
      <xdr:rowOff>38100</xdr:rowOff>
    </xdr:to>
    <xdr:cxnSp macro="">
      <xdr:nvCxnSpPr>
        <xdr:cNvPr id="36" name="Rak pil 35">
          <a:extLst>
            <a:ext uri="{FF2B5EF4-FFF2-40B4-BE49-F238E27FC236}">
              <a16:creationId xmlns:a16="http://schemas.microsoft.com/office/drawing/2014/main" id="{751A293D-13A6-DA41-A21A-840B265DCF22}"/>
            </a:ext>
          </a:extLst>
        </xdr:cNvPr>
        <xdr:cNvCxnSpPr/>
      </xdr:nvCxnSpPr>
      <xdr:spPr>
        <a:xfrm>
          <a:off x="2222500" y="14820900"/>
          <a:ext cx="889000" cy="114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55</xdr:row>
      <xdr:rowOff>38100</xdr:rowOff>
    </xdr:from>
    <xdr:to>
      <xdr:col>4</xdr:col>
      <xdr:colOff>571500</xdr:colOff>
      <xdr:row>64</xdr:row>
      <xdr:rowOff>88900</xdr:rowOff>
    </xdr:to>
    <xdr:sp macro="" textlink="">
      <xdr:nvSpPr>
        <xdr:cNvPr id="39" name="textruta 38">
          <a:extLst>
            <a:ext uri="{FF2B5EF4-FFF2-40B4-BE49-F238E27FC236}">
              <a16:creationId xmlns:a16="http://schemas.microsoft.com/office/drawing/2014/main" id="{7D729519-725C-6B47-BCE4-F67179AE8D66}"/>
            </a:ext>
          </a:extLst>
        </xdr:cNvPr>
        <xdr:cNvSpPr txBox="1"/>
      </xdr:nvSpPr>
      <xdr:spPr>
        <a:xfrm>
          <a:off x="13398500" y="17043400"/>
          <a:ext cx="2628900" cy="176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800"/>
            <a:t>Resultatet för "Resurser" är medelvärdet av KPIerna</a:t>
          </a:r>
          <a:r>
            <a:rPr lang="sv-SE" sz="1800" baseline="0"/>
            <a:t> nedan "Wellpapp", "Plast", "Volym förpackning" och "Minskad luft i lastbilen".</a:t>
          </a:r>
          <a:endParaRPr lang="sv-SE" sz="1800"/>
        </a:p>
      </xdr:txBody>
    </xdr:sp>
    <xdr:clientData/>
  </xdr:twoCellAnchor>
  <xdr:twoCellAnchor>
    <xdr:from>
      <xdr:col>3</xdr:col>
      <xdr:colOff>76200</xdr:colOff>
      <xdr:row>64</xdr:row>
      <xdr:rowOff>88900</xdr:rowOff>
    </xdr:from>
    <xdr:to>
      <xdr:col>3</xdr:col>
      <xdr:colOff>82550</xdr:colOff>
      <xdr:row>70</xdr:row>
      <xdr:rowOff>177800</xdr:rowOff>
    </xdr:to>
    <xdr:cxnSp macro="">
      <xdr:nvCxnSpPr>
        <xdr:cNvPr id="40" name="Rak pil 39">
          <a:extLst>
            <a:ext uri="{FF2B5EF4-FFF2-40B4-BE49-F238E27FC236}">
              <a16:creationId xmlns:a16="http://schemas.microsoft.com/office/drawing/2014/main" id="{FBA761A9-E181-894A-8936-F36F879E60B5}"/>
            </a:ext>
          </a:extLst>
        </xdr:cNvPr>
        <xdr:cNvCxnSpPr>
          <a:stCxn id="39" idx="2"/>
        </xdr:cNvCxnSpPr>
      </xdr:nvCxnSpPr>
      <xdr:spPr>
        <a:xfrm flipH="1">
          <a:off x="14706600" y="18808700"/>
          <a:ext cx="6350" cy="1231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2768600</xdr:colOff>
      <xdr:row>91</xdr:row>
      <xdr:rowOff>152400</xdr:rowOff>
    </xdr:from>
    <xdr:to>
      <xdr:col>4</xdr:col>
      <xdr:colOff>38100</xdr:colOff>
      <xdr:row>114</xdr:row>
      <xdr:rowOff>108656</xdr:rowOff>
    </xdr:to>
    <xdr:pic>
      <xdr:nvPicPr>
        <xdr:cNvPr id="44" name="Bildobjekt 43">
          <a:extLst>
            <a:ext uri="{FF2B5EF4-FFF2-40B4-BE49-F238E27FC236}">
              <a16:creationId xmlns:a16="http://schemas.microsoft.com/office/drawing/2014/main" id="{55D75D93-A005-2DF8-8539-CD113F558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71800" y="27063700"/>
          <a:ext cx="12522200" cy="4337756"/>
        </a:xfrm>
        <a:prstGeom prst="rect">
          <a:avLst/>
        </a:prstGeom>
      </xdr:spPr>
    </xdr:pic>
    <xdr:clientData/>
  </xdr:twoCellAnchor>
  <xdr:twoCellAnchor>
    <xdr:from>
      <xdr:col>4</xdr:col>
      <xdr:colOff>584200</xdr:colOff>
      <xdr:row>98</xdr:row>
      <xdr:rowOff>101600</xdr:rowOff>
    </xdr:from>
    <xdr:to>
      <xdr:col>7</xdr:col>
      <xdr:colOff>266700</xdr:colOff>
      <xdr:row>105</xdr:row>
      <xdr:rowOff>25400</xdr:rowOff>
    </xdr:to>
    <xdr:sp macro="" textlink="">
      <xdr:nvSpPr>
        <xdr:cNvPr id="45" name="textruta 44">
          <a:extLst>
            <a:ext uri="{FF2B5EF4-FFF2-40B4-BE49-F238E27FC236}">
              <a16:creationId xmlns:a16="http://schemas.microsoft.com/office/drawing/2014/main" id="{A4CBCCA7-16AB-C04A-B6C2-070D807C4C99}"/>
            </a:ext>
          </a:extLst>
        </xdr:cNvPr>
        <xdr:cNvSpPr txBox="1"/>
      </xdr:nvSpPr>
      <xdr:spPr>
        <a:xfrm>
          <a:off x="16040100" y="25298400"/>
          <a:ext cx="2159000" cy="125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800"/>
            <a:t>Ju</a:t>
          </a:r>
          <a:r>
            <a:rPr lang="sv-SE" sz="1800" baseline="0"/>
            <a:t> mindre footprint deto bättre och 100% är som det var innan förändningen. </a:t>
          </a:r>
          <a:endParaRPr lang="sv-SE" sz="1800"/>
        </a:p>
      </xdr:txBody>
    </xdr:sp>
    <xdr:clientData/>
  </xdr:twoCellAnchor>
  <xdr:twoCellAnchor>
    <xdr:from>
      <xdr:col>2</xdr:col>
      <xdr:colOff>596900</xdr:colOff>
      <xdr:row>100</xdr:row>
      <xdr:rowOff>127000</xdr:rowOff>
    </xdr:from>
    <xdr:to>
      <xdr:col>4</xdr:col>
      <xdr:colOff>584200</xdr:colOff>
      <xdr:row>102</xdr:row>
      <xdr:rowOff>165100</xdr:rowOff>
    </xdr:to>
    <xdr:cxnSp macro="">
      <xdr:nvCxnSpPr>
        <xdr:cNvPr id="47" name="Rak pil 46">
          <a:extLst>
            <a:ext uri="{FF2B5EF4-FFF2-40B4-BE49-F238E27FC236}">
              <a16:creationId xmlns:a16="http://schemas.microsoft.com/office/drawing/2014/main" id="{0D6C9F13-21FA-194D-B7EF-EFA424FA2BF6}"/>
            </a:ext>
          </a:extLst>
        </xdr:cNvPr>
        <xdr:cNvCxnSpPr>
          <a:stCxn id="45" idx="1"/>
        </xdr:cNvCxnSpPr>
      </xdr:nvCxnSpPr>
      <xdr:spPr>
        <a:xfrm flipH="1">
          <a:off x="13690600" y="25704800"/>
          <a:ext cx="234950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3136900</xdr:colOff>
      <xdr:row>118</xdr:row>
      <xdr:rowOff>101600</xdr:rowOff>
    </xdr:from>
    <xdr:to>
      <xdr:col>1</xdr:col>
      <xdr:colOff>6743700</xdr:colOff>
      <xdr:row>123</xdr:row>
      <xdr:rowOff>12700</xdr:rowOff>
    </xdr:to>
    <xdr:sp macro="" textlink="">
      <xdr:nvSpPr>
        <xdr:cNvPr id="50" name="textruta 49">
          <a:extLst>
            <a:ext uri="{FF2B5EF4-FFF2-40B4-BE49-F238E27FC236}">
              <a16:creationId xmlns:a16="http://schemas.microsoft.com/office/drawing/2014/main" id="{188FCD62-413D-2B4F-B26D-666966FF438A}"/>
            </a:ext>
          </a:extLst>
        </xdr:cNvPr>
        <xdr:cNvSpPr txBox="1"/>
      </xdr:nvSpPr>
      <xdr:spPr>
        <a:xfrm>
          <a:off x="3340100" y="32156400"/>
          <a:ext cx="3606800" cy="863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4800">
              <a:latin typeface="Bradley Hand" pitchFamily="2" charset="77"/>
            </a:rPr>
            <a:t>Lycka till!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150091</xdr:colOff>
      <xdr:row>53</xdr:row>
      <xdr:rowOff>68384</xdr:rowOff>
    </xdr:from>
    <xdr:to>
      <xdr:col>5</xdr:col>
      <xdr:colOff>1119909</xdr:colOff>
      <xdr:row>74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9A771E3-A183-364B-89A4-F60FF0C36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150092</xdr:colOff>
      <xdr:row>53</xdr:row>
      <xdr:rowOff>64652</xdr:rowOff>
    </xdr:from>
    <xdr:to>
      <xdr:col>12</xdr:col>
      <xdr:colOff>1708728</xdr:colOff>
      <xdr:row>74</xdr:row>
      <xdr:rowOff>34636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86AE157-7B11-0D48-8D8F-E36C4838B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8C36-6C20-F748-96C6-6D527AB78D3E}">
  <sheetPr>
    <tabColor rgb="FFFF0000"/>
  </sheetPr>
  <dimension ref="B4:B35"/>
  <sheetViews>
    <sheetView tabSelected="1" workbookViewId="0">
      <selection activeCell="F65" sqref="F65"/>
    </sheetView>
  </sheetViews>
  <sheetFormatPr baseColWidth="10" defaultRowHeight="15" x14ac:dyDescent="0.2"/>
  <cols>
    <col min="1" max="1" width="2.6640625" style="5" customWidth="1"/>
    <col min="2" max="2" width="169.1640625" style="5" customWidth="1"/>
    <col min="3" max="3" width="20.1640625" style="5" customWidth="1"/>
    <col min="4" max="16384" width="10.83203125" style="5"/>
  </cols>
  <sheetData>
    <row r="4" spans="2:2" ht="37" x14ac:dyDescent="0.45">
      <c r="B4" s="9" t="s">
        <v>44</v>
      </c>
    </row>
    <row r="7" spans="2:2" ht="24" x14ac:dyDescent="0.3">
      <c r="B7" s="10" t="s">
        <v>45</v>
      </c>
    </row>
    <row r="8" spans="2:2" ht="24" x14ac:dyDescent="0.3">
      <c r="B8" s="10" t="s">
        <v>41</v>
      </c>
    </row>
    <row r="9" spans="2:2" ht="24" x14ac:dyDescent="0.3">
      <c r="B9" s="10" t="s">
        <v>46</v>
      </c>
    </row>
    <row r="10" spans="2:2" ht="28" customHeight="1" x14ac:dyDescent="0.3">
      <c r="B10" s="10" t="s">
        <v>42</v>
      </c>
    </row>
    <row r="11" spans="2:2" ht="24" x14ac:dyDescent="0.3">
      <c r="B11" s="10" t="s">
        <v>47</v>
      </c>
    </row>
    <row r="12" spans="2:2" ht="24" x14ac:dyDescent="0.3">
      <c r="B12" s="10" t="s">
        <v>43</v>
      </c>
    </row>
    <row r="13" spans="2:2" ht="24" x14ac:dyDescent="0.3">
      <c r="B13" s="10" t="s">
        <v>48</v>
      </c>
    </row>
    <row r="20" spans="2:2" ht="37" x14ac:dyDescent="0.45">
      <c r="B20" s="9" t="s">
        <v>51</v>
      </c>
    </row>
    <row r="23" spans="2:2" ht="109" customHeight="1" x14ac:dyDescent="0.2"/>
    <row r="24" spans="2:2" ht="109" customHeight="1" x14ac:dyDescent="0.2"/>
    <row r="25" spans="2:2" ht="109" customHeight="1" x14ac:dyDescent="0.2"/>
    <row r="26" spans="2:2" ht="109" customHeight="1" x14ac:dyDescent="0.2"/>
    <row r="33" spans="2:2" ht="24" x14ac:dyDescent="0.3">
      <c r="B33" s="10"/>
    </row>
    <row r="34" spans="2:2" ht="24" x14ac:dyDescent="0.3">
      <c r="B34" s="43"/>
    </row>
    <row r="35" spans="2:2" ht="24" x14ac:dyDescent="0.3">
      <c r="B35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DF75-641C-B14D-B07A-CC8564F097FA}">
  <sheetPr>
    <tabColor theme="4" tint="-0.249977111117893"/>
  </sheetPr>
  <dimension ref="B1:T75"/>
  <sheetViews>
    <sheetView zoomScale="110" zoomScaleNormal="110" workbookViewId="0">
      <selection activeCell="D49" sqref="D49:E49"/>
    </sheetView>
  </sheetViews>
  <sheetFormatPr baseColWidth="10" defaultColWidth="9.1640625" defaultRowHeight="15" outlineLevelRow="2" x14ac:dyDescent="0.2"/>
  <cols>
    <col min="1" max="1" width="5" style="1" customWidth="1"/>
    <col min="2" max="2" width="43.5" style="1" customWidth="1"/>
    <col min="3" max="3" width="12.1640625" style="1" customWidth="1"/>
    <col min="4" max="4" width="9.1640625" style="1" customWidth="1"/>
    <col min="5" max="5" width="9.33203125" style="1" customWidth="1"/>
    <col min="6" max="6" width="11.5" style="1" customWidth="1"/>
    <col min="7" max="7" width="9" style="1" customWidth="1"/>
    <col min="8" max="8" width="9.6640625" style="1" customWidth="1"/>
    <col min="9" max="9" width="8.83203125" style="1" customWidth="1"/>
    <col min="10" max="10" width="9.6640625" style="1" customWidth="1"/>
    <col min="11" max="11" width="9" style="1" customWidth="1"/>
    <col min="12" max="12" width="11.5" style="1" customWidth="1"/>
    <col min="13" max="13" width="10.6640625" style="1" customWidth="1"/>
    <col min="14" max="14" width="9.1640625" style="1"/>
    <col min="15" max="16" width="9.1640625" style="3"/>
    <col min="17" max="17" width="51.5" style="3" customWidth="1"/>
    <col min="18" max="20" width="9.1640625" style="3"/>
    <col min="21" max="16384" width="9.1640625" style="1"/>
  </cols>
  <sheetData>
    <row r="1" spans="2:13" ht="75" customHeight="1" x14ac:dyDescent="0.55000000000000004">
      <c r="B1" s="7" t="s">
        <v>39</v>
      </c>
    </row>
    <row r="2" spans="2:13" ht="24" x14ac:dyDescent="0.3">
      <c r="B2" s="8" t="s">
        <v>40</v>
      </c>
    </row>
    <row r="3" spans="2:13" ht="14" customHeight="1" x14ac:dyDescent="0.2">
      <c r="D3" s="47" t="s">
        <v>0</v>
      </c>
      <c r="E3" s="47"/>
      <c r="F3" s="48" t="s">
        <v>1</v>
      </c>
      <c r="G3" s="48"/>
      <c r="H3" s="49" t="s">
        <v>2</v>
      </c>
      <c r="I3" s="49"/>
      <c r="J3" s="50" t="s">
        <v>3</v>
      </c>
      <c r="K3" s="50"/>
      <c r="L3" s="50"/>
      <c r="M3" s="50"/>
    </row>
    <row r="4" spans="2:13" ht="16" thickBot="1" x14ac:dyDescent="0.25">
      <c r="B4" s="12" t="s">
        <v>4</v>
      </c>
      <c r="C4" s="13" t="s">
        <v>5</v>
      </c>
      <c r="D4" s="13" t="s">
        <v>49</v>
      </c>
      <c r="E4" s="13" t="s">
        <v>50</v>
      </c>
      <c r="F4" s="13" t="s">
        <v>6</v>
      </c>
      <c r="G4" s="13" t="s">
        <v>50</v>
      </c>
      <c r="H4" s="13" t="s">
        <v>6</v>
      </c>
      <c r="I4" s="13" t="s">
        <v>50</v>
      </c>
      <c r="J4" s="13" t="s">
        <v>6</v>
      </c>
      <c r="K4" s="13" t="s">
        <v>7</v>
      </c>
      <c r="L4" s="13" t="s">
        <v>8</v>
      </c>
      <c r="M4" s="13" t="s">
        <v>9</v>
      </c>
    </row>
    <row r="5" spans="2:13" ht="22" thickTop="1" x14ac:dyDescent="0.25">
      <c r="B5" s="14" t="s">
        <v>10</v>
      </c>
      <c r="C5" s="15"/>
      <c r="D5" s="16"/>
      <c r="E5" s="16"/>
      <c r="F5" s="16"/>
      <c r="G5" s="16"/>
      <c r="H5" s="16"/>
      <c r="I5" s="16"/>
      <c r="J5" s="17"/>
      <c r="K5" s="18"/>
      <c r="L5" s="18"/>
      <c r="M5" s="19">
        <f>AVERAGE(M6:M19)</f>
        <v>-0.5</v>
      </c>
    </row>
    <row r="6" spans="2:13" ht="16" outlineLevel="1" x14ac:dyDescent="0.2">
      <c r="B6" s="20" t="s">
        <v>11</v>
      </c>
      <c r="C6" s="21" t="s">
        <v>12</v>
      </c>
      <c r="D6" s="22">
        <f>D7+D8+D9</f>
        <v>0.2</v>
      </c>
      <c r="E6" s="22">
        <f>E7+E8+E9</f>
        <v>0.1</v>
      </c>
      <c r="F6" s="22">
        <f t="shared" ref="F6:I6" si="0">F7+F8+F9</f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>H6+F6+D6</f>
        <v>0.2</v>
      </c>
      <c r="K6" s="22">
        <f>I6+G6+E6</f>
        <v>0.1</v>
      </c>
      <c r="L6" s="22">
        <f>K6-J6</f>
        <v>-0.1</v>
      </c>
      <c r="M6" s="23">
        <f t="shared" ref="M6:M18" si="1">IFERROR(L6/J6,"-")</f>
        <v>-0.5</v>
      </c>
    </row>
    <row r="7" spans="2:13" ht="16" outlineLevel="2" x14ac:dyDescent="0.2">
      <c r="B7" s="2" t="s">
        <v>13</v>
      </c>
      <c r="C7" s="6" t="s">
        <v>12</v>
      </c>
      <c r="D7" s="11">
        <v>0.2</v>
      </c>
      <c r="E7" s="46">
        <v>0.1</v>
      </c>
      <c r="F7" s="11"/>
      <c r="G7" s="11"/>
      <c r="H7" s="11"/>
      <c r="I7" s="11"/>
      <c r="J7" s="24">
        <f>H7+F7+D7</f>
        <v>0.2</v>
      </c>
      <c r="K7" s="24">
        <f>I7+G7+E7</f>
        <v>0.1</v>
      </c>
      <c r="L7" s="24">
        <f>K7-J7</f>
        <v>-0.1</v>
      </c>
      <c r="M7" s="45">
        <f t="shared" si="1"/>
        <v>-0.5</v>
      </c>
    </row>
    <row r="8" spans="2:13" ht="16" outlineLevel="2" x14ac:dyDescent="0.2">
      <c r="B8" s="2" t="s">
        <v>14</v>
      </c>
      <c r="C8" s="6" t="s">
        <v>12</v>
      </c>
      <c r="D8" s="11"/>
      <c r="E8" s="11"/>
      <c r="F8" s="11"/>
      <c r="G8" s="11"/>
      <c r="H8" s="11"/>
      <c r="I8" s="11"/>
      <c r="J8" s="24">
        <f t="shared" ref="J8:J9" si="2">H8+F8+D8</f>
        <v>0</v>
      </c>
      <c r="K8" s="24">
        <f t="shared" ref="K8:K9" si="3">I8+G8+E8</f>
        <v>0</v>
      </c>
      <c r="L8" s="24">
        <f t="shared" ref="L8:L9" si="4">K8-J8</f>
        <v>0</v>
      </c>
      <c r="M8" s="45" t="str">
        <f t="shared" si="1"/>
        <v>-</v>
      </c>
    </row>
    <row r="9" spans="2:13" ht="16" outlineLevel="2" x14ac:dyDescent="0.2">
      <c r="B9" s="2" t="s">
        <v>15</v>
      </c>
      <c r="C9" s="6" t="s">
        <v>12</v>
      </c>
      <c r="D9" s="11"/>
      <c r="E9" s="11"/>
      <c r="F9" s="11"/>
      <c r="G9" s="11"/>
      <c r="H9" s="11"/>
      <c r="I9" s="11"/>
      <c r="J9" s="24">
        <f t="shared" si="2"/>
        <v>0</v>
      </c>
      <c r="K9" s="24">
        <f t="shared" si="3"/>
        <v>0</v>
      </c>
      <c r="L9" s="24">
        <f t="shared" si="4"/>
        <v>0</v>
      </c>
      <c r="M9" s="45" t="str">
        <f t="shared" si="1"/>
        <v>-</v>
      </c>
    </row>
    <row r="10" spans="2:13" ht="16" outlineLevel="1" x14ac:dyDescent="0.2">
      <c r="B10" s="20" t="s">
        <v>16</v>
      </c>
      <c r="C10" s="21" t="s">
        <v>12</v>
      </c>
      <c r="D10" s="22">
        <f>D11+D12+D13</f>
        <v>0</v>
      </c>
      <c r="E10" s="22">
        <f>E11+E12+E13</f>
        <v>0</v>
      </c>
      <c r="F10" s="22">
        <f t="shared" ref="F10:I10" si="5">F11+F12+F13</f>
        <v>0</v>
      </c>
      <c r="G10" s="22">
        <f t="shared" si="5"/>
        <v>0</v>
      </c>
      <c r="H10" s="22">
        <f t="shared" si="5"/>
        <v>0</v>
      </c>
      <c r="I10" s="22">
        <f t="shared" si="5"/>
        <v>0</v>
      </c>
      <c r="J10" s="25">
        <f t="shared" ref="J10:K10" si="6">H10+F10+D10</f>
        <v>0</v>
      </c>
      <c r="K10" s="25">
        <f t="shared" si="6"/>
        <v>0</v>
      </c>
      <c r="L10" s="25">
        <f>K10-J10</f>
        <v>0</v>
      </c>
      <c r="M10" s="23" t="str">
        <f t="shared" si="1"/>
        <v>-</v>
      </c>
    </row>
    <row r="11" spans="2:13" ht="16" outlineLevel="2" x14ac:dyDescent="0.2">
      <c r="B11" s="2" t="s">
        <v>13</v>
      </c>
      <c r="C11" s="6" t="s">
        <v>12</v>
      </c>
      <c r="D11" s="11"/>
      <c r="E11" s="11"/>
      <c r="F11" s="11"/>
      <c r="G11" s="11"/>
      <c r="H11" s="11"/>
      <c r="I11" s="11"/>
      <c r="J11" s="24">
        <f>H11+F11+D11</f>
        <v>0</v>
      </c>
      <c r="K11" s="24">
        <f>I11+G11+E11</f>
        <v>0</v>
      </c>
      <c r="L11" s="24">
        <f>K11-J11</f>
        <v>0</v>
      </c>
      <c r="M11" s="45" t="str">
        <f t="shared" si="1"/>
        <v>-</v>
      </c>
    </row>
    <row r="12" spans="2:13" ht="16" outlineLevel="2" x14ac:dyDescent="0.2">
      <c r="B12" s="2" t="s">
        <v>14</v>
      </c>
      <c r="C12" s="6" t="s">
        <v>12</v>
      </c>
      <c r="D12" s="11"/>
      <c r="E12" s="11"/>
      <c r="F12" s="11"/>
      <c r="G12" s="11"/>
      <c r="H12" s="11"/>
      <c r="I12" s="11"/>
      <c r="J12" s="24">
        <f t="shared" ref="J12:J13" si="7">H12+F12+D12</f>
        <v>0</v>
      </c>
      <c r="K12" s="24">
        <f t="shared" ref="K12:K13" si="8">I12+G12+E12</f>
        <v>0</v>
      </c>
      <c r="L12" s="24">
        <f t="shared" ref="L12:L13" si="9">K12-J12</f>
        <v>0</v>
      </c>
      <c r="M12" s="45" t="str">
        <f t="shared" si="1"/>
        <v>-</v>
      </c>
    </row>
    <row r="13" spans="2:13" ht="16" outlineLevel="2" x14ac:dyDescent="0.2">
      <c r="B13" s="2" t="s">
        <v>15</v>
      </c>
      <c r="C13" s="6" t="s">
        <v>12</v>
      </c>
      <c r="D13" s="11"/>
      <c r="E13" s="11"/>
      <c r="F13" s="11"/>
      <c r="G13" s="11"/>
      <c r="H13" s="11"/>
      <c r="I13" s="11"/>
      <c r="J13" s="24">
        <f t="shared" si="7"/>
        <v>0</v>
      </c>
      <c r="K13" s="24">
        <f t="shared" si="8"/>
        <v>0</v>
      </c>
      <c r="L13" s="24">
        <f t="shared" si="9"/>
        <v>0</v>
      </c>
      <c r="M13" s="45" t="str">
        <f t="shared" si="1"/>
        <v>-</v>
      </c>
    </row>
    <row r="14" spans="2:13" ht="16" outlineLevel="1" x14ac:dyDescent="0.2">
      <c r="B14" s="20" t="s">
        <v>17</v>
      </c>
      <c r="C14" s="21" t="s">
        <v>18</v>
      </c>
      <c r="D14" s="22">
        <f>D15+D16+D17</f>
        <v>0</v>
      </c>
      <c r="E14" s="22">
        <f>E15+E16+E17</f>
        <v>0</v>
      </c>
      <c r="F14" s="22">
        <f t="shared" ref="F14:I14" si="10">F15+F16+F17</f>
        <v>0</v>
      </c>
      <c r="G14" s="22">
        <f t="shared" si="10"/>
        <v>0</v>
      </c>
      <c r="H14" s="22">
        <f t="shared" si="10"/>
        <v>0</v>
      </c>
      <c r="I14" s="22">
        <f t="shared" si="10"/>
        <v>0</v>
      </c>
      <c r="J14" s="25">
        <f t="shared" ref="J14:K14" si="11">H14+F14+D14</f>
        <v>0</v>
      </c>
      <c r="K14" s="25">
        <f t="shared" si="11"/>
        <v>0</v>
      </c>
      <c r="L14" s="25">
        <f>K14-J14</f>
        <v>0</v>
      </c>
      <c r="M14" s="23" t="str">
        <f t="shared" si="1"/>
        <v>-</v>
      </c>
    </row>
    <row r="15" spans="2:13" ht="16" outlineLevel="2" x14ac:dyDescent="0.2">
      <c r="B15" s="2" t="s">
        <v>13</v>
      </c>
      <c r="C15" s="6" t="s">
        <v>19</v>
      </c>
      <c r="D15" s="11"/>
      <c r="E15" s="11"/>
      <c r="F15" s="11"/>
      <c r="G15" s="11"/>
      <c r="H15" s="11"/>
      <c r="I15" s="11"/>
      <c r="J15" s="24">
        <f>H15+F15+D15</f>
        <v>0</v>
      </c>
      <c r="K15" s="24">
        <f>I15+G15+E15</f>
        <v>0</v>
      </c>
      <c r="L15" s="24">
        <f>K15-J15</f>
        <v>0</v>
      </c>
      <c r="M15" s="45" t="str">
        <f t="shared" si="1"/>
        <v>-</v>
      </c>
    </row>
    <row r="16" spans="2:13" ht="16" outlineLevel="2" x14ac:dyDescent="0.2">
      <c r="B16" s="2" t="s">
        <v>14</v>
      </c>
      <c r="C16" s="6" t="s">
        <v>18</v>
      </c>
      <c r="D16" s="11"/>
      <c r="E16" s="11"/>
      <c r="F16" s="11"/>
      <c r="G16" s="11"/>
      <c r="H16" s="11"/>
      <c r="I16" s="11"/>
      <c r="J16" s="24">
        <f t="shared" ref="J16:J17" si="12">H16+F16+D16</f>
        <v>0</v>
      </c>
      <c r="K16" s="24">
        <f t="shared" ref="K16:K17" si="13">I16+G16+E16</f>
        <v>0</v>
      </c>
      <c r="L16" s="24">
        <f t="shared" ref="L16:L17" si="14">K16-J16</f>
        <v>0</v>
      </c>
      <c r="M16" s="45" t="str">
        <f t="shared" si="1"/>
        <v>-</v>
      </c>
    </row>
    <row r="17" spans="2:17" ht="16" outlineLevel="2" x14ac:dyDescent="0.2">
      <c r="B17" s="2" t="s">
        <v>15</v>
      </c>
      <c r="C17" s="6" t="s">
        <v>18</v>
      </c>
      <c r="D17" s="11"/>
      <c r="E17" s="11"/>
      <c r="F17" s="11"/>
      <c r="G17" s="11"/>
      <c r="H17" s="11"/>
      <c r="I17" s="11"/>
      <c r="J17" s="24">
        <f t="shared" si="12"/>
        <v>0</v>
      </c>
      <c r="K17" s="24">
        <f t="shared" si="13"/>
        <v>0</v>
      </c>
      <c r="L17" s="24">
        <f t="shared" si="14"/>
        <v>0</v>
      </c>
      <c r="M17" s="45" t="str">
        <f t="shared" si="1"/>
        <v>-</v>
      </c>
    </row>
    <row r="18" spans="2:17" ht="16" outlineLevel="1" x14ac:dyDescent="0.2">
      <c r="B18" s="20" t="s">
        <v>20</v>
      </c>
      <c r="C18" s="21" t="s">
        <v>18</v>
      </c>
      <c r="D18" s="11"/>
      <c r="E18" s="11"/>
      <c r="F18" s="11"/>
      <c r="G18" s="11"/>
      <c r="H18" s="11"/>
      <c r="I18" s="11"/>
      <c r="J18" s="25">
        <f>H18+F18+D18</f>
        <v>0</v>
      </c>
      <c r="K18" s="25">
        <f t="shared" ref="K18" si="15">I18+G18+E18</f>
        <v>0</v>
      </c>
      <c r="L18" s="25">
        <f>K18-J18</f>
        <v>0</v>
      </c>
      <c r="M18" s="23" t="str">
        <f t="shared" si="1"/>
        <v>-</v>
      </c>
    </row>
    <row r="19" spans="2:17" ht="17" outlineLevel="1" thickBot="1" x14ac:dyDescent="0.25">
      <c r="B19" s="20"/>
      <c r="C19" s="21"/>
      <c r="D19" s="22"/>
      <c r="E19" s="22"/>
      <c r="F19" s="22"/>
      <c r="G19" s="22"/>
      <c r="H19" s="22"/>
      <c r="I19" s="22"/>
      <c r="J19" s="26"/>
      <c r="K19" s="27"/>
      <c r="L19" s="27"/>
      <c r="M19" s="28"/>
    </row>
    <row r="20" spans="2:17" ht="23.25" customHeight="1" thickTop="1" x14ac:dyDescent="0.25">
      <c r="B20" s="14" t="s">
        <v>21</v>
      </c>
      <c r="C20" s="16"/>
      <c r="D20" s="16"/>
      <c r="E20" s="16"/>
      <c r="F20" s="16"/>
      <c r="G20" s="16"/>
      <c r="H20" s="16"/>
      <c r="I20" s="16"/>
      <c r="J20" s="29"/>
      <c r="K20" s="30"/>
      <c r="L20" s="30"/>
      <c r="M20" s="19">
        <f>AVERAGE(M21:M38)</f>
        <v>-0.5</v>
      </c>
    </row>
    <row r="21" spans="2:17" ht="16" outlineLevel="1" x14ac:dyDescent="0.2">
      <c r="B21" s="31" t="s">
        <v>22</v>
      </c>
      <c r="C21" s="22" t="s">
        <v>23</v>
      </c>
      <c r="D21" s="22">
        <f>IFERROR(D22+D23+D24,"")</f>
        <v>10</v>
      </c>
      <c r="E21" s="22">
        <f>E22+E23+E24</f>
        <v>5</v>
      </c>
      <c r="F21" s="22">
        <f t="shared" ref="F21:I21" si="16">F22+F23+F24</f>
        <v>10</v>
      </c>
      <c r="G21" s="22">
        <f t="shared" si="16"/>
        <v>5</v>
      </c>
      <c r="H21" s="22">
        <f t="shared" si="16"/>
        <v>10</v>
      </c>
      <c r="I21" s="22">
        <f t="shared" si="16"/>
        <v>5</v>
      </c>
      <c r="J21" s="25">
        <f t="shared" ref="J21:K33" si="17">H21+F21+D21</f>
        <v>30</v>
      </c>
      <c r="K21" s="25">
        <f t="shared" si="17"/>
        <v>15</v>
      </c>
      <c r="L21" s="25">
        <f>K21-J21</f>
        <v>-15</v>
      </c>
      <c r="M21" s="23">
        <f t="shared" ref="M21:M37" si="18">IFERROR(L21/J21,"-")</f>
        <v>-0.5</v>
      </c>
    </row>
    <row r="22" spans="2:17" ht="16" outlineLevel="2" x14ac:dyDescent="0.2">
      <c r="B22" s="2" t="s">
        <v>13</v>
      </c>
      <c r="C22" s="6" t="s">
        <v>23</v>
      </c>
      <c r="D22" s="11"/>
      <c r="E22" s="11"/>
      <c r="F22" s="11"/>
      <c r="G22" s="11"/>
      <c r="H22" s="11"/>
      <c r="I22" s="11"/>
      <c r="J22" s="24">
        <f>H22+F22+D22</f>
        <v>0</v>
      </c>
      <c r="K22" s="24">
        <f>I22+G22+E22</f>
        <v>0</v>
      </c>
      <c r="L22" s="24">
        <f>K22-J22</f>
        <v>0</v>
      </c>
      <c r="M22" s="45" t="str">
        <f t="shared" si="18"/>
        <v>-</v>
      </c>
      <c r="Q22" s="1"/>
    </row>
    <row r="23" spans="2:17" ht="16" outlineLevel="2" x14ac:dyDescent="0.2">
      <c r="B23" s="2" t="s">
        <v>14</v>
      </c>
      <c r="C23" s="6" t="s">
        <v>23</v>
      </c>
      <c r="D23" s="11">
        <v>10</v>
      </c>
      <c r="E23" s="11">
        <v>5</v>
      </c>
      <c r="F23" s="11">
        <v>10</v>
      </c>
      <c r="G23" s="11">
        <v>5</v>
      </c>
      <c r="H23" s="11">
        <v>10</v>
      </c>
      <c r="I23" s="11">
        <v>5</v>
      </c>
      <c r="J23" s="24">
        <f t="shared" ref="J23:J24" si="19">H23+F23+D23</f>
        <v>30</v>
      </c>
      <c r="K23" s="24">
        <f t="shared" ref="K23:K24" si="20">I23+G23+E23</f>
        <v>15</v>
      </c>
      <c r="L23" s="24">
        <f t="shared" ref="L23:L24" si="21">K23-J23</f>
        <v>-15</v>
      </c>
      <c r="M23" s="45">
        <f t="shared" si="18"/>
        <v>-0.5</v>
      </c>
      <c r="Q23" s="1"/>
    </row>
    <row r="24" spans="2:17" ht="16" outlineLevel="2" x14ac:dyDescent="0.2">
      <c r="B24" s="2" t="s">
        <v>15</v>
      </c>
      <c r="C24" s="6" t="s">
        <v>23</v>
      </c>
      <c r="D24" s="11"/>
      <c r="E24" s="11"/>
      <c r="F24" s="11"/>
      <c r="G24" s="11"/>
      <c r="H24" s="11"/>
      <c r="I24" s="11"/>
      <c r="J24" s="24">
        <f t="shared" si="19"/>
        <v>0</v>
      </c>
      <c r="K24" s="24">
        <f t="shared" si="20"/>
        <v>0</v>
      </c>
      <c r="L24" s="24">
        <f t="shared" si="21"/>
        <v>0</v>
      </c>
      <c r="M24" s="45" t="str">
        <f t="shared" si="18"/>
        <v>-</v>
      </c>
      <c r="Q24" s="1"/>
    </row>
    <row r="25" spans="2:17" ht="16" outlineLevel="1" x14ac:dyDescent="0.2">
      <c r="B25" s="20" t="s">
        <v>24</v>
      </c>
      <c r="C25" s="22" t="s">
        <v>23</v>
      </c>
      <c r="D25" s="22">
        <f>D26+D27+D28</f>
        <v>0</v>
      </c>
      <c r="E25" s="22">
        <f>E26+E27+E28</f>
        <v>0</v>
      </c>
      <c r="F25" s="22">
        <f t="shared" ref="F25:I25" si="22">F26+F27+F28</f>
        <v>0</v>
      </c>
      <c r="G25" s="22">
        <f t="shared" si="22"/>
        <v>0</v>
      </c>
      <c r="H25" s="22">
        <f t="shared" si="22"/>
        <v>0</v>
      </c>
      <c r="I25" s="22">
        <f t="shared" si="22"/>
        <v>0</v>
      </c>
      <c r="J25" s="25">
        <f t="shared" si="17"/>
        <v>0</v>
      </c>
      <c r="K25" s="25">
        <f t="shared" si="17"/>
        <v>0</v>
      </c>
      <c r="L25" s="25">
        <f>K25-J25</f>
        <v>0</v>
      </c>
      <c r="M25" s="23" t="str">
        <f t="shared" si="18"/>
        <v>-</v>
      </c>
      <c r="Q25" s="1"/>
    </row>
    <row r="26" spans="2:17" ht="16" outlineLevel="2" x14ac:dyDescent="0.2">
      <c r="B26" s="2" t="s">
        <v>13</v>
      </c>
      <c r="C26" s="6" t="s">
        <v>23</v>
      </c>
      <c r="D26" s="11"/>
      <c r="E26" s="11"/>
      <c r="F26" s="11"/>
      <c r="G26" s="11"/>
      <c r="H26" s="11"/>
      <c r="I26" s="11"/>
      <c r="J26" s="24">
        <f>H26+F26+D26</f>
        <v>0</v>
      </c>
      <c r="K26" s="24">
        <f>I26+G26+E26</f>
        <v>0</v>
      </c>
      <c r="L26" s="24">
        <f>K26-J26</f>
        <v>0</v>
      </c>
      <c r="M26" s="45" t="str">
        <f t="shared" si="18"/>
        <v>-</v>
      </c>
      <c r="Q26" s="1"/>
    </row>
    <row r="27" spans="2:17" ht="16" outlineLevel="2" x14ac:dyDescent="0.2">
      <c r="B27" s="2" t="s">
        <v>14</v>
      </c>
      <c r="C27" s="6" t="s">
        <v>23</v>
      </c>
      <c r="D27" s="11"/>
      <c r="E27" s="11"/>
      <c r="F27" s="11"/>
      <c r="G27" s="11"/>
      <c r="H27" s="11"/>
      <c r="I27" s="11"/>
      <c r="J27" s="24">
        <f t="shared" ref="J27:J28" si="23">H27+F27+D27</f>
        <v>0</v>
      </c>
      <c r="K27" s="24">
        <f t="shared" ref="K27:K28" si="24">I27+G27+E27</f>
        <v>0</v>
      </c>
      <c r="L27" s="24">
        <f t="shared" ref="L27:L28" si="25">K27-J27</f>
        <v>0</v>
      </c>
      <c r="M27" s="45" t="str">
        <f t="shared" si="18"/>
        <v>-</v>
      </c>
      <c r="Q27" s="1"/>
    </row>
    <row r="28" spans="2:17" ht="16" outlineLevel="2" x14ac:dyDescent="0.2">
      <c r="B28" s="2" t="s">
        <v>15</v>
      </c>
      <c r="C28" s="6" t="s">
        <v>23</v>
      </c>
      <c r="D28" s="11"/>
      <c r="E28" s="11"/>
      <c r="F28" s="11"/>
      <c r="G28" s="11"/>
      <c r="H28" s="11"/>
      <c r="I28" s="11"/>
      <c r="J28" s="24">
        <f t="shared" si="23"/>
        <v>0</v>
      </c>
      <c r="K28" s="24">
        <f t="shared" si="24"/>
        <v>0</v>
      </c>
      <c r="L28" s="24">
        <f t="shared" si="25"/>
        <v>0</v>
      </c>
      <c r="M28" s="45" t="str">
        <f t="shared" si="18"/>
        <v>-</v>
      </c>
      <c r="Q28" s="1"/>
    </row>
    <row r="29" spans="2:17" ht="16" outlineLevel="1" x14ac:dyDescent="0.2">
      <c r="B29" s="20" t="s">
        <v>25</v>
      </c>
      <c r="C29" s="22" t="s">
        <v>23</v>
      </c>
      <c r="D29" s="22">
        <f>D30+D31+D32</f>
        <v>0</v>
      </c>
      <c r="E29" s="22">
        <f>E30+E31+E32</f>
        <v>0</v>
      </c>
      <c r="F29" s="22">
        <f t="shared" ref="F29:I29" si="26">F30+F31+F32</f>
        <v>0</v>
      </c>
      <c r="G29" s="22">
        <f t="shared" si="26"/>
        <v>0</v>
      </c>
      <c r="H29" s="22">
        <f t="shared" si="26"/>
        <v>0</v>
      </c>
      <c r="I29" s="22">
        <f t="shared" si="26"/>
        <v>0</v>
      </c>
      <c r="J29" s="25">
        <f t="shared" ref="J29:K29" si="27">H29+F29+D29</f>
        <v>0</v>
      </c>
      <c r="K29" s="25">
        <f t="shared" si="27"/>
        <v>0</v>
      </c>
      <c r="L29" s="25">
        <f>K29-J29</f>
        <v>0</v>
      </c>
      <c r="M29" s="23" t="str">
        <f t="shared" si="18"/>
        <v>-</v>
      </c>
      <c r="Q29" s="4"/>
    </row>
    <row r="30" spans="2:17" ht="16" outlineLevel="2" x14ac:dyDescent="0.2">
      <c r="B30" s="2" t="s">
        <v>13</v>
      </c>
      <c r="C30" s="6" t="s">
        <v>23</v>
      </c>
      <c r="D30" s="11"/>
      <c r="E30" s="11"/>
      <c r="F30" s="11"/>
      <c r="G30" s="11"/>
      <c r="H30" s="11"/>
      <c r="I30" s="11"/>
      <c r="J30" s="24">
        <f>H30+F30+D30</f>
        <v>0</v>
      </c>
      <c r="K30" s="24">
        <f>I30+G30+E30</f>
        <v>0</v>
      </c>
      <c r="L30" s="24">
        <f>K30-J30</f>
        <v>0</v>
      </c>
      <c r="M30" s="45" t="str">
        <f t="shared" si="18"/>
        <v>-</v>
      </c>
    </row>
    <row r="31" spans="2:17" ht="16" outlineLevel="2" x14ac:dyDescent="0.2">
      <c r="B31" s="2" t="s">
        <v>14</v>
      </c>
      <c r="C31" s="6" t="s">
        <v>23</v>
      </c>
      <c r="D31" s="11"/>
      <c r="E31" s="11"/>
      <c r="F31" s="11"/>
      <c r="G31" s="11"/>
      <c r="H31" s="11"/>
      <c r="I31" s="11"/>
      <c r="J31" s="24">
        <f t="shared" ref="J31:J32" si="28">H31+F31+D31</f>
        <v>0</v>
      </c>
      <c r="K31" s="24">
        <f t="shared" ref="K31:K32" si="29">I31+G31+E31</f>
        <v>0</v>
      </c>
      <c r="L31" s="24">
        <f t="shared" ref="L31:L32" si="30">K31-J31</f>
        <v>0</v>
      </c>
      <c r="M31" s="45" t="str">
        <f t="shared" si="18"/>
        <v>-</v>
      </c>
    </row>
    <row r="32" spans="2:17" ht="16" outlineLevel="2" x14ac:dyDescent="0.2">
      <c r="B32" s="2" t="s">
        <v>15</v>
      </c>
      <c r="C32" s="6" t="s">
        <v>23</v>
      </c>
      <c r="D32" s="11"/>
      <c r="E32" s="11"/>
      <c r="F32" s="11"/>
      <c r="G32" s="11"/>
      <c r="H32" s="11"/>
      <c r="I32" s="11"/>
      <c r="J32" s="24">
        <f t="shared" si="28"/>
        <v>0</v>
      </c>
      <c r="K32" s="24">
        <f t="shared" si="29"/>
        <v>0</v>
      </c>
      <c r="L32" s="24">
        <f t="shared" si="30"/>
        <v>0</v>
      </c>
      <c r="M32" s="45" t="str">
        <f t="shared" si="18"/>
        <v>-</v>
      </c>
    </row>
    <row r="33" spans="2:13" ht="16" outlineLevel="1" x14ac:dyDescent="0.2">
      <c r="B33" s="20" t="s">
        <v>26</v>
      </c>
      <c r="C33" s="22" t="s">
        <v>23</v>
      </c>
      <c r="D33" s="22">
        <f>D34+D35+D36</f>
        <v>8</v>
      </c>
      <c r="E33" s="22">
        <f>E34+E35+E36</f>
        <v>4</v>
      </c>
      <c r="F33" s="22">
        <f t="shared" ref="F33:I33" si="31">F34+F35+F36</f>
        <v>0</v>
      </c>
      <c r="G33" s="22">
        <f t="shared" si="31"/>
        <v>0</v>
      </c>
      <c r="H33" s="22">
        <f t="shared" si="31"/>
        <v>0</v>
      </c>
      <c r="I33" s="22">
        <f t="shared" si="31"/>
        <v>0</v>
      </c>
      <c r="J33" s="25">
        <f t="shared" si="17"/>
        <v>8</v>
      </c>
      <c r="K33" s="25">
        <f t="shared" si="17"/>
        <v>4</v>
      </c>
      <c r="L33" s="25">
        <f>K33-J33</f>
        <v>-4</v>
      </c>
      <c r="M33" s="23">
        <f t="shared" si="18"/>
        <v>-0.5</v>
      </c>
    </row>
    <row r="34" spans="2:13" ht="16" outlineLevel="2" x14ac:dyDescent="0.2">
      <c r="B34" s="2" t="s">
        <v>13</v>
      </c>
      <c r="C34" s="6" t="s">
        <v>23</v>
      </c>
      <c r="D34" s="11">
        <v>8</v>
      </c>
      <c r="E34" s="11">
        <v>4</v>
      </c>
      <c r="F34" s="11"/>
      <c r="G34" s="11"/>
      <c r="H34" s="11"/>
      <c r="I34" s="11"/>
      <c r="J34" s="24">
        <f>H34+F34+D34</f>
        <v>8</v>
      </c>
      <c r="K34" s="24">
        <f>I34+G34+E34</f>
        <v>4</v>
      </c>
      <c r="L34" s="24">
        <f>K34-J34</f>
        <v>-4</v>
      </c>
      <c r="M34" s="45">
        <f t="shared" si="18"/>
        <v>-0.5</v>
      </c>
    </row>
    <row r="35" spans="2:13" ht="16" outlineLevel="2" x14ac:dyDescent="0.2">
      <c r="B35" s="2" t="s">
        <v>14</v>
      </c>
      <c r="C35" s="6" t="s">
        <v>23</v>
      </c>
      <c r="D35" s="11"/>
      <c r="E35" s="11"/>
      <c r="F35" s="11"/>
      <c r="G35" s="11"/>
      <c r="H35" s="11"/>
      <c r="I35" s="11"/>
      <c r="J35" s="24">
        <f t="shared" ref="J35:J36" si="32">H35+F35+D35</f>
        <v>0</v>
      </c>
      <c r="K35" s="24">
        <f t="shared" ref="K35:K37" si="33">I35+G35+E35</f>
        <v>0</v>
      </c>
      <c r="L35" s="24">
        <f t="shared" ref="L35:L36" si="34">K35-J35</f>
        <v>0</v>
      </c>
      <c r="M35" s="45" t="str">
        <f t="shared" si="18"/>
        <v>-</v>
      </c>
    </row>
    <row r="36" spans="2:13" ht="16" outlineLevel="2" x14ac:dyDescent="0.2">
      <c r="B36" s="2" t="s">
        <v>15</v>
      </c>
      <c r="C36" s="6" t="s">
        <v>23</v>
      </c>
      <c r="D36" s="11"/>
      <c r="E36" s="11"/>
      <c r="F36" s="11"/>
      <c r="G36" s="11"/>
      <c r="H36" s="11"/>
      <c r="I36" s="11"/>
      <c r="J36" s="24">
        <f t="shared" si="32"/>
        <v>0</v>
      </c>
      <c r="K36" s="24">
        <f t="shared" si="33"/>
        <v>0</v>
      </c>
      <c r="L36" s="24">
        <f t="shared" si="34"/>
        <v>0</v>
      </c>
      <c r="M36" s="45" t="str">
        <f t="shared" si="18"/>
        <v>-</v>
      </c>
    </row>
    <row r="37" spans="2:13" ht="16" outlineLevel="1" x14ac:dyDescent="0.2">
      <c r="B37" s="20" t="s">
        <v>27</v>
      </c>
      <c r="C37" s="22" t="s">
        <v>23</v>
      </c>
      <c r="D37" s="11"/>
      <c r="E37" s="11"/>
      <c r="F37" s="11"/>
      <c r="G37" s="11"/>
      <c r="H37" s="11"/>
      <c r="I37" s="11"/>
      <c r="J37" s="25">
        <f>H37+F37+D37</f>
        <v>0</v>
      </c>
      <c r="K37" s="25">
        <f t="shared" si="33"/>
        <v>0</v>
      </c>
      <c r="L37" s="25">
        <f>K37-J37</f>
        <v>0</v>
      </c>
      <c r="M37" s="45" t="str">
        <f t="shared" si="18"/>
        <v>-</v>
      </c>
    </row>
    <row r="38" spans="2:13" ht="17" outlineLevel="1" thickBot="1" x14ac:dyDescent="0.25">
      <c r="B38" s="20"/>
      <c r="C38" s="22"/>
      <c r="D38" s="22"/>
      <c r="E38" s="22"/>
      <c r="F38" s="22"/>
      <c r="G38" s="22"/>
      <c r="H38" s="22"/>
      <c r="I38" s="22"/>
      <c r="J38" s="25"/>
      <c r="K38" s="25"/>
      <c r="L38" s="25"/>
      <c r="M38" s="22"/>
    </row>
    <row r="39" spans="2:13" ht="22" thickTop="1" x14ac:dyDescent="0.25">
      <c r="B39" s="14" t="s">
        <v>28</v>
      </c>
      <c r="C39" s="15"/>
      <c r="D39" s="16"/>
      <c r="E39" s="16"/>
      <c r="F39" s="16"/>
      <c r="G39" s="16"/>
      <c r="H39" s="16"/>
      <c r="I39" s="16"/>
      <c r="J39" s="32"/>
      <c r="K39" s="33"/>
      <c r="L39" s="33"/>
      <c r="M39" s="19">
        <f>AVERAGE(M40,M42)</f>
        <v>-0.5</v>
      </c>
    </row>
    <row r="40" spans="2:13" ht="15" customHeight="1" outlineLevel="1" x14ac:dyDescent="0.2">
      <c r="B40" s="20" t="s">
        <v>29</v>
      </c>
      <c r="C40" s="21" t="s">
        <v>30</v>
      </c>
      <c r="D40" s="22">
        <f t="shared" ref="D40:I40" si="35">D41+D42+D43</f>
        <v>10</v>
      </c>
      <c r="E40" s="22">
        <f t="shared" si="35"/>
        <v>5</v>
      </c>
      <c r="F40" s="22">
        <f t="shared" si="35"/>
        <v>10</v>
      </c>
      <c r="G40" s="22">
        <f t="shared" si="35"/>
        <v>5</v>
      </c>
      <c r="H40" s="22">
        <f t="shared" si="35"/>
        <v>10</v>
      </c>
      <c r="I40" s="22">
        <f t="shared" si="35"/>
        <v>5</v>
      </c>
      <c r="J40" s="25">
        <f t="shared" ref="J40:K40" si="36">H40+F40+D40</f>
        <v>30</v>
      </c>
      <c r="K40" s="25">
        <f t="shared" si="36"/>
        <v>15</v>
      </c>
      <c r="L40" s="25">
        <f>K40-J40</f>
        <v>-15</v>
      </c>
      <c r="M40" s="23">
        <f t="shared" ref="M40:M45" si="37">IFERROR(L40/J40,"-")</f>
        <v>-0.5</v>
      </c>
    </row>
    <row r="41" spans="2:13" ht="15" hidden="1" customHeight="1" outlineLevel="2" x14ac:dyDescent="0.2">
      <c r="B41" s="2" t="s">
        <v>13</v>
      </c>
      <c r="C41" s="6" t="s">
        <v>30</v>
      </c>
      <c r="D41" s="11"/>
      <c r="E41" s="11"/>
      <c r="F41" s="11"/>
      <c r="G41" s="11"/>
      <c r="H41" s="11"/>
      <c r="I41" s="11"/>
      <c r="J41" s="24">
        <f>H41+F41+D41</f>
        <v>0</v>
      </c>
      <c r="K41" s="24">
        <f>I41+G41+E41</f>
        <v>0</v>
      </c>
      <c r="L41" s="24">
        <f>K41-J41</f>
        <v>0</v>
      </c>
      <c r="M41" s="45" t="str">
        <f t="shared" si="37"/>
        <v>-</v>
      </c>
    </row>
    <row r="42" spans="2:13" ht="15" hidden="1" customHeight="1" outlineLevel="2" x14ac:dyDescent="0.2">
      <c r="B42" s="2" t="s">
        <v>14</v>
      </c>
      <c r="C42" s="6" t="s">
        <v>30</v>
      </c>
      <c r="D42" s="11">
        <v>10</v>
      </c>
      <c r="E42" s="11">
        <v>5</v>
      </c>
      <c r="F42" s="11">
        <v>10</v>
      </c>
      <c r="G42" s="11">
        <v>5</v>
      </c>
      <c r="H42" s="11">
        <v>10</v>
      </c>
      <c r="I42" s="11">
        <v>5</v>
      </c>
      <c r="J42" s="24">
        <f t="shared" ref="J42:J43" si="38">H42+F42+D42</f>
        <v>30</v>
      </c>
      <c r="K42" s="24">
        <f t="shared" ref="K42:K43" si="39">I42+G42+E42</f>
        <v>15</v>
      </c>
      <c r="L42" s="24">
        <f t="shared" ref="L42:L43" si="40">K42-J42</f>
        <v>-15</v>
      </c>
      <c r="M42" s="45">
        <f t="shared" si="37"/>
        <v>-0.5</v>
      </c>
    </row>
    <row r="43" spans="2:13" ht="16.25" hidden="1" customHeight="1" outlineLevel="2" x14ac:dyDescent="0.2">
      <c r="B43" s="2" t="s">
        <v>15</v>
      </c>
      <c r="C43" s="6" t="s">
        <v>30</v>
      </c>
      <c r="D43" s="11"/>
      <c r="E43" s="11"/>
      <c r="F43" s="11"/>
      <c r="G43" s="11"/>
      <c r="H43" s="11"/>
      <c r="I43" s="11"/>
      <c r="J43" s="24">
        <f t="shared" si="38"/>
        <v>0</v>
      </c>
      <c r="K43" s="24">
        <f t="shared" si="39"/>
        <v>0</v>
      </c>
      <c r="L43" s="24">
        <f t="shared" si="40"/>
        <v>0</v>
      </c>
      <c r="M43" s="45" t="str">
        <f t="shared" si="37"/>
        <v>-</v>
      </c>
    </row>
    <row r="44" spans="2:13" ht="16" outlineLevel="1" collapsed="1" x14ac:dyDescent="0.2">
      <c r="B44" s="20" t="s">
        <v>31</v>
      </c>
      <c r="C44" s="21" t="s">
        <v>12</v>
      </c>
      <c r="D44" s="11">
        <v>10</v>
      </c>
      <c r="E44" s="11">
        <v>5</v>
      </c>
      <c r="F44" s="11">
        <v>10</v>
      </c>
      <c r="G44" s="11">
        <v>5</v>
      </c>
      <c r="H44" s="11">
        <v>10</v>
      </c>
      <c r="I44" s="11">
        <v>5</v>
      </c>
      <c r="J44" s="25">
        <f t="shared" ref="J44:J45" si="41">H44+F44+D44</f>
        <v>30</v>
      </c>
      <c r="K44" s="25">
        <f t="shared" ref="K44:K45" si="42">I44+G44+E44</f>
        <v>15</v>
      </c>
      <c r="L44" s="25">
        <f>K44-J44</f>
        <v>-15</v>
      </c>
      <c r="M44" s="23">
        <f t="shared" si="37"/>
        <v>-0.5</v>
      </c>
    </row>
    <row r="45" spans="2:13" ht="16" outlineLevel="1" x14ac:dyDescent="0.2">
      <c r="B45" s="20" t="s">
        <v>32</v>
      </c>
      <c r="C45" s="21" t="s">
        <v>33</v>
      </c>
      <c r="D45" s="11"/>
      <c r="E45" s="11"/>
      <c r="F45" s="11"/>
      <c r="G45" s="11"/>
      <c r="H45" s="11"/>
      <c r="I45" s="11"/>
      <c r="J45" s="25">
        <f t="shared" si="41"/>
        <v>0</v>
      </c>
      <c r="K45" s="25">
        <f t="shared" si="42"/>
        <v>0</v>
      </c>
      <c r="L45" s="25">
        <f>K45-J45</f>
        <v>0</v>
      </c>
      <c r="M45" s="44" t="str">
        <f t="shared" si="37"/>
        <v>-</v>
      </c>
    </row>
    <row r="46" spans="2:13" ht="17" outlineLevel="1" thickBot="1" x14ac:dyDescent="0.25">
      <c r="B46" s="20"/>
      <c r="C46" s="21"/>
      <c r="D46" s="22"/>
      <c r="E46" s="22"/>
      <c r="F46" s="22"/>
      <c r="G46" s="22"/>
      <c r="H46" s="22"/>
      <c r="I46" s="22"/>
      <c r="J46" s="25"/>
      <c r="K46" s="25"/>
      <c r="L46" s="25"/>
      <c r="M46" s="22"/>
    </row>
    <row r="47" spans="2:13" ht="22" thickTop="1" x14ac:dyDescent="0.25">
      <c r="B47" s="14" t="s">
        <v>34</v>
      </c>
      <c r="C47" s="15"/>
      <c r="D47" s="16"/>
      <c r="E47" s="16"/>
      <c r="F47" s="16"/>
      <c r="G47" s="16"/>
      <c r="H47" s="16"/>
      <c r="I47" s="16"/>
      <c r="J47" s="32"/>
      <c r="K47" s="33"/>
      <c r="L47" s="33"/>
      <c r="M47" s="19">
        <f>AVERAGE(M48:M50)</f>
        <v>-0.5</v>
      </c>
    </row>
    <row r="48" spans="2:13" ht="16" outlineLevel="1" x14ac:dyDescent="0.2">
      <c r="B48" s="20" t="s">
        <v>35</v>
      </c>
      <c r="C48" s="21" t="s">
        <v>12</v>
      </c>
      <c r="D48" s="11">
        <v>10</v>
      </c>
      <c r="E48" s="11">
        <v>5</v>
      </c>
      <c r="F48" s="11">
        <v>10</v>
      </c>
      <c r="G48" s="11">
        <v>5</v>
      </c>
      <c r="H48" s="11">
        <v>10</v>
      </c>
      <c r="I48" s="11">
        <v>5</v>
      </c>
      <c r="J48" s="25">
        <f>H48+F48+D48</f>
        <v>30</v>
      </c>
      <c r="K48" s="25">
        <f>I48+G48+E48</f>
        <v>15</v>
      </c>
      <c r="L48" s="25">
        <f>K48-J48</f>
        <v>-15</v>
      </c>
      <c r="M48" s="23">
        <f>IFERROR(L48/J48,"-")</f>
        <v>-0.5</v>
      </c>
    </row>
    <row r="49" spans="2:13" ht="16" outlineLevel="1" x14ac:dyDescent="0.2">
      <c r="B49" s="20" t="s">
        <v>36</v>
      </c>
      <c r="C49" s="21" t="s">
        <v>37</v>
      </c>
      <c r="D49" s="11"/>
      <c r="E49" s="11"/>
      <c r="F49" s="11"/>
      <c r="G49" s="11"/>
      <c r="H49" s="11"/>
      <c r="I49" s="11"/>
      <c r="J49" s="25">
        <f>H49+F49+D49</f>
        <v>0</v>
      </c>
      <c r="K49" s="25">
        <f>I49+G49+E49</f>
        <v>0</v>
      </c>
      <c r="L49" s="25">
        <f>K49-J49</f>
        <v>0</v>
      </c>
      <c r="M49" s="44" t="str">
        <f>IFERROR(L49/J49,"-")</f>
        <v>-</v>
      </c>
    </row>
    <row r="50" spans="2:13" ht="16" outlineLevel="1" x14ac:dyDescent="0.2">
      <c r="B50" s="20"/>
      <c r="C50" s="21"/>
      <c r="D50" s="22"/>
      <c r="E50" s="22"/>
      <c r="F50" s="22"/>
      <c r="G50" s="22"/>
      <c r="H50" s="22"/>
      <c r="I50" s="22"/>
      <c r="J50" s="22"/>
      <c r="K50" s="22"/>
      <c r="L50" s="22"/>
      <c r="M50" s="23"/>
    </row>
    <row r="51" spans="2:13" ht="19" x14ac:dyDescent="0.25">
      <c r="B51" s="42" t="s">
        <v>38</v>
      </c>
    </row>
    <row r="52" spans="2:13" ht="16" thickBot="1" x14ac:dyDescent="0.25"/>
    <row r="53" spans="2:13" x14ac:dyDescent="0.2"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</row>
    <row r="54" spans="2:13" x14ac:dyDescent="0.2">
      <c r="B54" s="37"/>
      <c r="M54" s="38"/>
    </row>
    <row r="55" spans="2:13" x14ac:dyDescent="0.2">
      <c r="B55" s="37"/>
      <c r="M55" s="38"/>
    </row>
    <row r="56" spans="2:13" x14ac:dyDescent="0.2">
      <c r="B56" s="37"/>
      <c r="M56" s="38"/>
    </row>
    <row r="57" spans="2:13" x14ac:dyDescent="0.2">
      <c r="B57" s="37"/>
      <c r="M57" s="38"/>
    </row>
    <row r="58" spans="2:13" x14ac:dyDescent="0.2">
      <c r="B58" s="37"/>
      <c r="M58" s="38"/>
    </row>
    <row r="59" spans="2:13" x14ac:dyDescent="0.2">
      <c r="B59" s="37"/>
      <c r="M59" s="38"/>
    </row>
    <row r="60" spans="2:13" x14ac:dyDescent="0.2">
      <c r="B60" s="37"/>
      <c r="M60" s="38"/>
    </row>
    <row r="61" spans="2:13" x14ac:dyDescent="0.2">
      <c r="B61" s="37"/>
      <c r="M61" s="38"/>
    </row>
    <row r="62" spans="2:13" x14ac:dyDescent="0.2">
      <c r="B62" s="37"/>
      <c r="M62" s="38"/>
    </row>
    <row r="63" spans="2:13" x14ac:dyDescent="0.2">
      <c r="B63" s="37"/>
      <c r="M63" s="38"/>
    </row>
    <row r="64" spans="2:13" x14ac:dyDescent="0.2">
      <c r="B64" s="37"/>
      <c r="M64" s="38"/>
    </row>
    <row r="65" spans="2:13" x14ac:dyDescent="0.2">
      <c r="B65" s="37"/>
      <c r="M65" s="38"/>
    </row>
    <row r="66" spans="2:13" x14ac:dyDescent="0.2">
      <c r="B66" s="37"/>
      <c r="M66" s="38"/>
    </row>
    <row r="67" spans="2:13" x14ac:dyDescent="0.2">
      <c r="B67" s="37"/>
      <c r="M67" s="38"/>
    </row>
    <row r="68" spans="2:13" x14ac:dyDescent="0.2">
      <c r="B68" s="37"/>
      <c r="M68" s="38"/>
    </row>
    <row r="69" spans="2:13" x14ac:dyDescent="0.2">
      <c r="B69" s="37"/>
      <c r="M69" s="38"/>
    </row>
    <row r="70" spans="2:13" x14ac:dyDescent="0.2">
      <c r="B70" s="37"/>
      <c r="M70" s="38"/>
    </row>
    <row r="71" spans="2:13" x14ac:dyDescent="0.2">
      <c r="B71" s="37"/>
      <c r="M71" s="38"/>
    </row>
    <row r="72" spans="2:13" x14ac:dyDescent="0.2">
      <c r="B72" s="37"/>
      <c r="M72" s="38"/>
    </row>
    <row r="73" spans="2:13" x14ac:dyDescent="0.2">
      <c r="B73" s="37"/>
      <c r="M73" s="38"/>
    </row>
    <row r="74" spans="2:13" x14ac:dyDescent="0.2">
      <c r="B74" s="37"/>
      <c r="M74" s="38"/>
    </row>
    <row r="75" spans="2:13" ht="16" thickBot="1" x14ac:dyDescent="0.25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1"/>
    </row>
  </sheetData>
  <sheetProtection sheet="1" formatCells="0" formatColumns="0" formatRows="0" insertHyperlinks="0" deleteColumns="0" deleteRows="0" sort="0" autoFilter="0" pivotTables="0"/>
  <mergeCells count="4">
    <mergeCell ref="D3:E3"/>
    <mergeCell ref="F3:G3"/>
    <mergeCell ref="H3:I3"/>
    <mergeCell ref="J3:M3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FDE72E2E987147A2FDA5D0CBA63BC0" ma:contentTypeVersion="13" ma:contentTypeDescription="Skapa ett nytt dokument." ma:contentTypeScope="" ma:versionID="d5f895a62ce69f6a1e95c4ab0a012877">
  <xsd:schema xmlns:xsd="http://www.w3.org/2001/XMLSchema" xmlns:xs="http://www.w3.org/2001/XMLSchema" xmlns:p="http://schemas.microsoft.com/office/2006/metadata/properties" xmlns:ns2="db8f7dc4-db9f-4259-9099-706b749e722e" xmlns:ns3="5b80238b-5929-4bb7-8f55-dd614f1bb413" targetNamespace="http://schemas.microsoft.com/office/2006/metadata/properties" ma:root="true" ma:fieldsID="5ce6bb121ed37732b1288401ffe4a717" ns2:_="" ns3:_="">
    <xsd:import namespace="db8f7dc4-db9f-4259-9099-706b749e722e"/>
    <xsd:import namespace="5b80238b-5929-4bb7-8f55-dd614f1bb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f7dc4-db9f-4259-9099-706b749e7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bb18305b-4241-4e2f-97d4-a6f039b399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0238b-5929-4bb7-8f55-dd614f1bb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b43773c-176f-4409-b477-d6e4e0f28410}" ma:internalName="TaxCatchAll" ma:showField="CatchAllData" ma:web="5b80238b-5929-4bb7-8f55-dd614f1bb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8f7dc4-db9f-4259-9099-706b749e722e">
      <Terms xmlns="http://schemas.microsoft.com/office/infopath/2007/PartnerControls"/>
    </lcf76f155ced4ddcb4097134ff3c332f>
    <TaxCatchAll xmlns="5b80238b-5929-4bb7-8f55-dd614f1bb413" xsi:nil="true"/>
  </documentManagement>
</p:properties>
</file>

<file path=customXml/itemProps1.xml><?xml version="1.0" encoding="utf-8"?>
<ds:datastoreItem xmlns:ds="http://schemas.openxmlformats.org/officeDocument/2006/customXml" ds:itemID="{6C2D0D50-00D8-4978-B432-AC1389D2F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67CD95-4F14-4106-9A3D-55CD183C1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8f7dc4-db9f-4259-9099-706b749e722e"/>
    <ds:schemaRef ds:uri="5b80238b-5929-4bb7-8f55-dd614f1bb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1C11D5-F454-4065-97DA-37DF26B36349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5b80238b-5929-4bb7-8f55-dd614f1bb413"/>
    <ds:schemaRef ds:uri="http://purl.org/dc/terms/"/>
    <ds:schemaRef ds:uri="db8f7dc4-db9f-4259-9099-706b749e722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Info e-com reday footprint</vt:lpstr>
      <vt:lpstr> E-com ready footprint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Mårten Sjölin</cp:lastModifiedBy>
  <cp:revision/>
  <dcterms:created xsi:type="dcterms:W3CDTF">2023-04-12T06:40:33Z</dcterms:created>
  <dcterms:modified xsi:type="dcterms:W3CDTF">2024-04-17T07:45:28Z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0x010100ABFDE72E2E987147A2FDA5D0CBA63BC0</vt:lpwstr>
  </property>
  <property fmtid="{D5CDD505-2E9C-101B-9397-08002B2CF9AE}" pid="3" name="MediaServiceImageTags">
    <vt:lpwstr/>
  </property>
</Properties>
</file>